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R:\Building Services\Front Counter\Building Reports\2024 Building Reports- Monthly\September 2024 - COB Bldg Rpt\"/>
    </mc:Choice>
  </mc:AlternateContent>
  <xr:revisionPtr revIDLastSave="0" documentId="13_ncr:1_{C5946F2C-0CCB-4E43-9810-06A43587B9E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  <sheet name="Sheet1" sheetId="11" r:id="rId6"/>
  </sheets>
  <externalReferences>
    <externalReference r:id="rId7"/>
    <externalReference r:id="rId8"/>
    <externalReference r:id="rId9"/>
    <externalReference r:id="rId10"/>
    <externalReference r:id="rId11"/>
  </externalReferences>
  <calcPr calcId="191029"/>
</workbook>
</file>

<file path=xl/calcChain.xml><?xml version="1.0" encoding="utf-8"?>
<calcChain xmlns="http://schemas.openxmlformats.org/spreadsheetml/2006/main">
  <c r="K12" i="8" l="1"/>
  <c r="D31" i="6" l="1"/>
  <c r="D30" i="6"/>
  <c r="D29" i="6"/>
  <c r="D28" i="6"/>
  <c r="D27" i="6"/>
  <c r="D26" i="6"/>
  <c r="D25" i="6"/>
  <c r="D24" i="6"/>
  <c r="D23" i="6"/>
  <c r="D22" i="6"/>
  <c r="D21" i="6"/>
  <c r="D20" i="6"/>
  <c r="B31" i="6"/>
  <c r="B30" i="6"/>
  <c r="B29" i="6"/>
  <c r="B28" i="6"/>
  <c r="B27" i="6"/>
  <c r="B26" i="6"/>
  <c r="B25" i="6"/>
  <c r="B24" i="6"/>
  <c r="B23" i="6"/>
  <c r="B22" i="6"/>
  <c r="B21" i="6"/>
  <c r="B20" i="6"/>
  <c r="G23" i="6"/>
  <c r="I31" i="6"/>
  <c r="I30" i="6"/>
  <c r="I29" i="6"/>
  <c r="I28" i="6"/>
  <c r="I27" i="6"/>
  <c r="I26" i="6"/>
  <c r="I25" i="6"/>
  <c r="I24" i="6"/>
  <c r="I23" i="6"/>
  <c r="I22" i="6"/>
  <c r="I21" i="6"/>
  <c r="I20" i="6"/>
  <c r="G31" i="6"/>
  <c r="G30" i="6"/>
  <c r="G29" i="6"/>
  <c r="G28" i="6"/>
  <c r="G27" i="6"/>
  <c r="G26" i="6"/>
  <c r="G25" i="6"/>
  <c r="G24" i="6"/>
  <c r="G22" i="6"/>
  <c r="G21" i="6"/>
  <c r="G20" i="6"/>
  <c r="G12" i="6"/>
  <c r="I15" i="6"/>
  <c r="I14" i="6"/>
  <c r="I13" i="6"/>
  <c r="I12" i="6"/>
  <c r="I11" i="6"/>
  <c r="I10" i="6"/>
  <c r="I9" i="6"/>
  <c r="I8" i="6"/>
  <c r="I7" i="6"/>
  <c r="I6" i="6"/>
  <c r="I5" i="6"/>
  <c r="I4" i="6"/>
  <c r="G15" i="6"/>
  <c r="G14" i="6"/>
  <c r="G13" i="6"/>
  <c r="G11" i="6"/>
  <c r="G10" i="6"/>
  <c r="G9" i="6"/>
  <c r="G8" i="6"/>
  <c r="G7" i="6"/>
  <c r="G6" i="6"/>
  <c r="G5" i="6"/>
  <c r="G4" i="6"/>
  <c r="B16" i="6" l="1"/>
  <c r="C32" i="6" l="1"/>
  <c r="G32" i="6" l="1"/>
  <c r="H32" i="6" l="1"/>
  <c r="I32" i="6" l="1"/>
  <c r="H16" i="6" l="1"/>
  <c r="C16" i="6" l="1"/>
  <c r="G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<sst xmlns="http://schemas.openxmlformats.org/spreadsheetml/2006/main" count="1808" uniqueCount="768">
  <si>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</si>
  <si>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</si>
  <si>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</si>
  <si>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</si>
  <si>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</si>
  <si>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</si>
  <si>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</si>
  <si>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</si>
  <si>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</si>
  <si>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</si>
  <si>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</si>
  <si>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</si>
  <si>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</si>
  <si>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</si>
  <si>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</si>
  <si>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</si>
  <si>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</si>
  <si>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</si>
  <si>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Commercial - New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</si>
  <si>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</si>
  <si>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</si>
  <si>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</si>
  <si>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</si>
  <si>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</si>
  <si>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</si>
  <si>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</si>
  <si>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</si>
  <si>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</si>
  <si>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</si>
  <si>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</si>
  <si>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</si>
  <si>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Residential</t>
  </si>
  <si>
    <t>Commercial</t>
  </si>
  <si>
    <t>Irrigation</t>
  </si>
  <si>
    <t>Texsun Design &amp; Irrigation</t>
  </si>
  <si>
    <t>Prince Irrigation</t>
  </si>
  <si>
    <t>WBW SINGLE DEVELOPMENT GROUP LLC-SERIES 111</t>
  </si>
  <si>
    <t>Sign</t>
  </si>
  <si>
    <t>Wall - Not Illuminated</t>
  </si>
  <si>
    <t>Freestanding - Not Illuminated</t>
  </si>
  <si>
    <t>Swimming Pool</t>
  </si>
  <si>
    <t>Residential - Large Scale Remodel - Alteration-Renovation</t>
  </si>
  <si>
    <t>Residential - New - Single Family</t>
  </si>
  <si>
    <t>Stylecraft Builders</t>
  </si>
  <si>
    <t>Kinler Custom Homes</t>
  </si>
  <si>
    <t>Residential - Small Scale Remodel - Exterior Door Only</t>
  </si>
  <si>
    <t>Residential - Small Scale Remodel - Roof Only</t>
  </si>
  <si>
    <t>Residential - Small Scale Remodel - Window Replacement Only</t>
  </si>
  <si>
    <t>Residential - Small Scale Remodel - Porch Only</t>
  </si>
  <si>
    <t>Wakefield Sign Service</t>
  </si>
  <si>
    <t>Sail</t>
  </si>
  <si>
    <t>SFA #9, BLOCK 32, LOT 4 (TR-512), ACRES 65.4432 OAKWOOD MHC</t>
  </si>
  <si>
    <t>Generators - Residential</t>
  </si>
  <si>
    <t>Lone-Star Roof Systems, LP</t>
  </si>
  <si>
    <t>Residential - Small Scale Remodel - Roof/Siding/Door/Windows</t>
  </si>
  <si>
    <t>Manufactured Home - New Home - Install</t>
  </si>
  <si>
    <t>Make</t>
  </si>
  <si>
    <t>STYLECRAFT BUILDERS INC</t>
  </si>
  <si>
    <t>RANIER &amp; SON DEV CO LLC</t>
  </si>
  <si>
    <t>Blackstone Handcrafted Homes, LLC</t>
  </si>
  <si>
    <t>The Clean Up Crew Inc.</t>
  </si>
  <si>
    <t>United Roofing &amp; Sheetmetal, Inc.</t>
  </si>
  <si>
    <t>BCS Ranger Home Builders</t>
  </si>
  <si>
    <t>D.R. Horton</t>
  </si>
  <si>
    <t>ENCHANTED MEADOWS PH 1, BLOCK 5, LOT 8-9 &amp; 10</t>
  </si>
  <si>
    <t>A KHAN LLC</t>
  </si>
  <si>
    <t>Generator Supercenter of Central TX</t>
  </si>
  <si>
    <t>Residential - Large Scale Remodel - Addition</t>
  </si>
  <si>
    <t>Avonley Homes</t>
  </si>
  <si>
    <t>First Omega Partners dba Omega Builders</t>
  </si>
  <si>
    <t>Renewal by Andersen Houston</t>
  </si>
  <si>
    <t>Brazos Dozer</t>
  </si>
  <si>
    <t>SV Irrigation</t>
  </si>
  <si>
    <t>AVONLEY HOMES LLC</t>
  </si>
  <si>
    <t>REECE HOMES LLC</t>
  </si>
  <si>
    <t>Wall - Illuminated</t>
  </si>
  <si>
    <t>Manufactured Home - Repair</t>
  </si>
  <si>
    <t>EBCO General Contractor, Ltd.</t>
  </si>
  <si>
    <t>Reece Homes</t>
  </si>
  <si>
    <t>RNL Homes</t>
  </si>
  <si>
    <t>Century Communities</t>
  </si>
  <si>
    <t>Hall Homes, LLC</t>
  </si>
  <si>
    <t>Residential - Small Scale Remodel - Repair for CO</t>
  </si>
  <si>
    <t>2816 PERSIMMON RIDGE CT</t>
  </si>
  <si>
    <t>THE TRADITIONS PH 8A, BLOCK 1, LOT 28</t>
  </si>
  <si>
    <t>4617 KENSINGTON RD</t>
  </si>
  <si>
    <t>COPPERFIELD PH 1, BLOCK 6, LOT 31</t>
  </si>
  <si>
    <t>Ramiro Quintero PLG.</t>
  </si>
  <si>
    <t>3201 S COLLEGE AV</t>
  </si>
  <si>
    <t>MIDWAY PLACE, BLOCK 1, LOT 1R</t>
  </si>
  <si>
    <t>EL ELOHIM LLC</t>
  </si>
  <si>
    <t>Brazos Valley Greenscapes</t>
  </si>
  <si>
    <t>CARRABBA FAMILY LTD PARTNERSHIP</t>
  </si>
  <si>
    <t>ADAM DEVELOPMENT PROPERTIES LP</t>
  </si>
  <si>
    <t>Velasco Irrigation &amp; Landscaping, LLC</t>
  </si>
  <si>
    <t>3059 UNIVERSITY DR E</t>
  </si>
  <si>
    <t>HUDSON AT UNIVERSITY PH 2, BLOCK 1, LOT 8R2-1, ACRES 1.583</t>
  </si>
  <si>
    <t>BW TEXAS UNIVERSITY PLAZA LLC</t>
  </si>
  <si>
    <t>1710 S TEXAS AVE A</t>
  </si>
  <si>
    <t>WATSON-HOWELL, BLOCK 1, LOT 4-9 &amp; 12-16, ACRES 2.31</t>
  </si>
  <si>
    <t>CITYMAX PAWN</t>
  </si>
  <si>
    <t>LAMAR RENTAL PROPERTIES INC</t>
  </si>
  <si>
    <t>A005901, T J WOOTEN (ICL), TRACT 85, 87.115 ACRES, &amp; A004501 ZEN</t>
  </si>
  <si>
    <t>M3 Engineering, LLC</t>
  </si>
  <si>
    <t>Hotel-Motel-Transient Accommodations</t>
  </si>
  <si>
    <t>GEOZF BCS LLC</t>
  </si>
  <si>
    <t>2600 E SH 21</t>
  </si>
  <si>
    <t>PIRIANO, LOT 4 (41.5 OF) &amp; 23.5 OF 3</t>
  </si>
  <si>
    <t>GRUBBS OUTDOOR LC</t>
  </si>
  <si>
    <t>Addition</t>
  </si>
  <si>
    <t>SEPTEMBER 2024</t>
  </si>
  <si>
    <t>JANUARY  - SEPTEMBER 2024</t>
  </si>
  <si>
    <t>SEPTEMBER 2023</t>
  </si>
  <si>
    <t>JANUARY - SEPTEMBER 2023</t>
  </si>
  <si>
    <t>09/04/2024</t>
  </si>
  <si>
    <t>GEN24-000016</t>
  </si>
  <si>
    <t>5181 PORTOFINO DR</t>
  </si>
  <si>
    <t>MIRAMONT PH 3, BLOCK 22, LOT 2</t>
  </si>
  <si>
    <t>GenTex Elite Service LLC</t>
  </si>
  <si>
    <t>09/13/2024</t>
  </si>
  <si>
    <t>GEN24-000019</t>
  </si>
  <si>
    <t>3220 ELM CREEK CT</t>
  </si>
  <si>
    <t>THE TRADITIONS PH 4, BLOCK 1, LOT 14</t>
  </si>
  <si>
    <t>Multi-Family - New - 3-4 Units</t>
  </si>
  <si>
    <t>09/19/2024</t>
  </si>
  <si>
    <t>MFN24-000003</t>
  </si>
  <si>
    <t>601 W 24TH ST B1</t>
  </si>
  <si>
    <t>CITY OF BRYAN TOWNSITE, BLOCK 195, LOT 6R</t>
  </si>
  <si>
    <t>MFN24-000004</t>
  </si>
  <si>
    <t>601 W 24TH ST B2</t>
  </si>
  <si>
    <t>09/23/2024</t>
  </si>
  <si>
    <t>RBR24-000112</t>
  </si>
  <si>
    <t>2014 CEDARWOOD DR</t>
  </si>
  <si>
    <t>ROCKWOOD PARK ESTATES, BLOCK A, LOT 10 &amp; ADJ 0.076 AC OF 7</t>
  </si>
  <si>
    <t>Good Company Construction, LLC</t>
  </si>
  <si>
    <t>09/26/2024</t>
  </si>
  <si>
    <t>RBR24-000110</t>
  </si>
  <si>
    <t>1700 W 24TH ST</t>
  </si>
  <si>
    <t>DANSBY HEIGHTS, BLOCK 2, LOT 1 &amp; 2</t>
  </si>
  <si>
    <t>Erasmo Carpio</t>
  </si>
  <si>
    <t>09/16/2024</t>
  </si>
  <si>
    <t>RBR24-000113</t>
  </si>
  <si>
    <t>2011 ECHOLS ST</t>
  </si>
  <si>
    <t>HILLCREST (CAVITTS), BLOCK G, LOT 7 (39 OF) &amp; 45 OF 8</t>
  </si>
  <si>
    <t>Fisher Construction</t>
  </si>
  <si>
    <t>RBR24-000118</t>
  </si>
  <si>
    <t>408 HILL ST A</t>
  </si>
  <si>
    <t>MITCHELL, BLOCK 1, LOT 6 (48 OF)</t>
  </si>
  <si>
    <t>Aslam Investments LLC</t>
  </si>
  <si>
    <t>09/24/2024</t>
  </si>
  <si>
    <t>RBR24-000115</t>
  </si>
  <si>
    <t>1215 URSULINE</t>
  </si>
  <si>
    <t>BATTS, BLOCK 1, LOT 7 &amp; 6 OF 6</t>
  </si>
  <si>
    <t>syed hyder</t>
  </si>
  <si>
    <t>09/12/2024</t>
  </si>
  <si>
    <t>RBR24-000116</t>
  </si>
  <si>
    <t>913 TRAVIS ST</t>
  </si>
  <si>
    <t>MITCHELL, BLOCK 51, LOT 4.1, (PREV CARRIED IN TRAVIS PARK)</t>
  </si>
  <si>
    <t>Three Bright Stars LLC</t>
  </si>
  <si>
    <t>09/03/2024</t>
  </si>
  <si>
    <t>RBR24-000111</t>
  </si>
  <si>
    <t>2806 CYPRESS BEND CR A</t>
  </si>
  <si>
    <t>CEDAR RIDGE PH 1, BLOCK 2, LOT 15</t>
  </si>
  <si>
    <t>Jud Allen</t>
  </si>
  <si>
    <t>RBR24-000114</t>
  </si>
  <si>
    <t>410 FAIRWAY DR</t>
  </si>
  <si>
    <t>COUNTRY CLUB ESTATES PH 2, BLOCK A, LOT 11</t>
  </si>
  <si>
    <t>3 Walls &amp; Associates</t>
  </si>
  <si>
    <t>09/30/2024</t>
  </si>
  <si>
    <t>RBR24-000130</t>
  </si>
  <si>
    <t>808 E 22ND ST A</t>
  </si>
  <si>
    <t>CITY OF BRYAN TOWNSITE, BLOCK 82, LOT 3-5 &amp; PT OF ALLEY</t>
  </si>
  <si>
    <t>NN Out Construction</t>
  </si>
  <si>
    <t>09/18/2024</t>
  </si>
  <si>
    <t>RBR24-000123</t>
  </si>
  <si>
    <t>RBR24-000124</t>
  </si>
  <si>
    <t>1505 BURT ST</t>
  </si>
  <si>
    <t>H F JONES PH 2, LOT 15 &amp; PT OF 16</t>
  </si>
  <si>
    <t>Bissett Construction Services, LLC</t>
  </si>
  <si>
    <t>RBR24-000127</t>
  </si>
  <si>
    <t>1314 AGAPE</t>
  </si>
  <si>
    <t>SHARONS COURT PH 3, BLOCK 5, LOT 8</t>
  </si>
  <si>
    <t>Charamin Gomez</t>
  </si>
  <si>
    <t>09/27/2024</t>
  </si>
  <si>
    <t>RBR24-000129</t>
  </si>
  <si>
    <t>3224 PINYON CREEK DR</t>
  </si>
  <si>
    <t>THE TRADITIONS PH 11, BLOCK 2, LOT 25</t>
  </si>
  <si>
    <t>The Tool Guys</t>
  </si>
  <si>
    <t>09/10/2024</t>
  </si>
  <si>
    <t>RBN24-000577</t>
  </si>
  <si>
    <t>4501 WISENBAKER WAY</t>
  </si>
  <si>
    <t>REVEILLE ESTATES PHASE 1 BLOCK 3, LOT 4</t>
  </si>
  <si>
    <t>RBN24-000581</t>
  </si>
  <si>
    <t>2007 WILLHELM DR</t>
  </si>
  <si>
    <t>LYNNDALE ACRES PH 1, BLOCK 1, LOT 5</t>
  </si>
  <si>
    <t>Reyes Construction</t>
  </si>
  <si>
    <t>RBN24-000582</t>
  </si>
  <si>
    <t>1854 TAGGART TR</t>
  </si>
  <si>
    <t>PLEASANT HILL SEC 2, PH 5, BLOCK 8, LOT 68</t>
  </si>
  <si>
    <t>RBN24-000583</t>
  </si>
  <si>
    <t>4514 WISENBAKER WAY</t>
  </si>
  <si>
    <t>REVEILLE ESTATES PHASE 1, BLOCK 4, LOT 9</t>
  </si>
  <si>
    <t>RBN24-000584</t>
  </si>
  <si>
    <t>4497 WISENBAKER WAY</t>
  </si>
  <si>
    <t>REVEILLE ESTATES PHASE 1 BLOCK 3, LOT 2</t>
  </si>
  <si>
    <t>RBN24-000585</t>
  </si>
  <si>
    <t>2211 AMBER CT</t>
  </si>
  <si>
    <t>EDGEWATER PH 5, BLOCK 14, LOT 93</t>
  </si>
  <si>
    <t>RBN24-000586</t>
  </si>
  <si>
    <t>1923 TAGGART TR</t>
  </si>
  <si>
    <t>PLEASANT HILL SEC 2, PH 5, BLOCK 11, LOT 83</t>
  </si>
  <si>
    <t>RBN24-000587</t>
  </si>
  <si>
    <t>5632 FOX BLUFF DR</t>
  </si>
  <si>
    <t>TIMBER OAKS, BLOCK 2, LOT 1</t>
  </si>
  <si>
    <t>RBN24-000588</t>
  </si>
  <si>
    <t>2202 AMBER CT</t>
  </si>
  <si>
    <t>EDGEWATER PH 5, BLOCK 14, LOT 100</t>
  </si>
  <si>
    <t>RBN24-000562</t>
  </si>
  <si>
    <t>1911 TAGGART TR</t>
  </si>
  <si>
    <t>PLEASANT HILL SEC 2, PH 5, BLOCK 11, LOT 79</t>
  </si>
  <si>
    <t>RBN24-000570</t>
  </si>
  <si>
    <t>1917 TAGGART TR</t>
  </si>
  <si>
    <t>PLEASANT HILL SEC 2, PH 5, BLOCK 11, LOT 81</t>
  </si>
  <si>
    <t>RBN24-000419</t>
  </si>
  <si>
    <t>2802 SPECTOR DR</t>
  </si>
  <si>
    <t>AUSTINS COLONY PH 21C, BLOCK 5, LOT 11</t>
  </si>
  <si>
    <t>Andez Co</t>
  </si>
  <si>
    <t>09/05/2024</t>
  </si>
  <si>
    <t>RBN24-000488</t>
  </si>
  <si>
    <t>2004 STEVENS DR</t>
  </si>
  <si>
    <t>LAMAR WILLIAMS, LOT 3-E</t>
  </si>
  <si>
    <t>ZMH Construction, LLC</t>
  </si>
  <si>
    <t>RBN24-000546</t>
  </si>
  <si>
    <t>2828 PERSIMMON RIDGE CT</t>
  </si>
  <si>
    <t>THE TRADITIONS PH 8A, BLOCK 1, LOT 25 &amp; 26</t>
  </si>
  <si>
    <t>FlagShip Custom Homes, LLC</t>
  </si>
  <si>
    <t>RBN24-000548</t>
  </si>
  <si>
    <t>5004 BOOTH FALLS TR</t>
  </si>
  <si>
    <t>OAKMONT PH 4B, BLOCK 32, LOT 12</t>
  </si>
  <si>
    <t>RBN24-000550</t>
  </si>
  <si>
    <t>2006 STEVENS DR</t>
  </si>
  <si>
    <t>WILLIAMS, LOT 3 (100 OF), ACRES .47</t>
  </si>
  <si>
    <t>RBN24-000589</t>
  </si>
  <si>
    <t>5633 FOX BLUFF DR</t>
  </si>
  <si>
    <t>TIMBER OAKS, BLOCK 1, LOT 1</t>
  </si>
  <si>
    <t>09/09/2024</t>
  </si>
  <si>
    <t>RBN24-000590</t>
  </si>
  <si>
    <t>1920 STUBBS DR</t>
  </si>
  <si>
    <t>ROCK POINTE PH 1, BLOCK 4, LOT 12</t>
  </si>
  <si>
    <t>09/06/2024</t>
  </si>
  <si>
    <t>RBN24-000593</t>
  </si>
  <si>
    <t>4308 FOX RIVER LN</t>
  </si>
  <si>
    <t>OAKMONT PH 2B, BLOCK 15, LOT 11</t>
  </si>
  <si>
    <t>RBN24-000599</t>
  </si>
  <si>
    <t>4495 WISENBAKER WAY</t>
  </si>
  <si>
    <t>REVEILLE ESTATES PHASE 1 BLOCK 3, LOT 1</t>
  </si>
  <si>
    <t>RBN24-000600</t>
  </si>
  <si>
    <t>4496 WISENBAKER WAY</t>
  </si>
  <si>
    <t>REVEILLE ESTATES PHASE 1 BLOCK 4, LOT 10</t>
  </si>
  <si>
    <t>RBN24-000601</t>
  </si>
  <si>
    <t>3545 CHANTILLY PATH</t>
  </si>
  <si>
    <t>GREENBRIER PH 2B, BLOCK 28, LOT 9</t>
  </si>
  <si>
    <t>RBN24-000602</t>
  </si>
  <si>
    <t>4494 WISENBAKER WAY</t>
  </si>
  <si>
    <t>REVEILLE ESTATES PHASE 1 BLOCK 4, LOT 11</t>
  </si>
  <si>
    <t>RBN24-000603</t>
  </si>
  <si>
    <t>4492 WISENBAKER WAY</t>
  </si>
  <si>
    <t>REVEILLE ESTATES PHASE 1 BLOCK 4, LOT 12</t>
  </si>
  <si>
    <t>RBN24-000604</t>
  </si>
  <si>
    <t>4490 WISENBAKER WAY</t>
  </si>
  <si>
    <t>REVEILLE ESTATES PHASE 1 BLOCK 4, LOT 13</t>
  </si>
  <si>
    <t>RBN24-000605</t>
  </si>
  <si>
    <t>10713 REVEILLE ACRES DR</t>
  </si>
  <si>
    <t>REVEILLE ESTATES PHASE 1 BLOCK 2, LOT 7</t>
  </si>
  <si>
    <t>RBN24-000606</t>
  </si>
  <si>
    <t>10711 REVEILLE ACRES DR</t>
  </si>
  <si>
    <t>REVEILLE ESTATES PHASE 1 BLOCK 2, LOT 6</t>
  </si>
  <si>
    <t>RBN24-000607</t>
  </si>
  <si>
    <t>10709 REVEILLE ACRES DR</t>
  </si>
  <si>
    <t>REVEILLE ESTATES PHASE 1 BLOCK 2, LOT 5</t>
  </si>
  <si>
    <t>RBN24-000610</t>
  </si>
  <si>
    <t>1858 TAGGART TR</t>
  </si>
  <si>
    <t>PLEASANT HILL SEC 2, PH 5, BLOCK 8, LOT 66</t>
  </si>
  <si>
    <t>RBN24-000611</t>
  </si>
  <si>
    <t>1856 TAGGART TR</t>
  </si>
  <si>
    <t>PLEASANT HILL SEC 2, PH 5, BLOCK 8, LOT 67</t>
  </si>
  <si>
    <t>RBN24-000608</t>
  </si>
  <si>
    <t>5004 TOSCANA LO</t>
  </si>
  <si>
    <t>OAKMONT PH 2C, BLOCK 3, LOT 16</t>
  </si>
  <si>
    <t>RBN24-000609</t>
  </si>
  <si>
    <t>3501 FENNEL CT</t>
  </si>
  <si>
    <t>SAGE MEADOW PH 2B, BLOCK 5, LOT 11</t>
  </si>
  <si>
    <t>RBN24-000594</t>
  </si>
  <si>
    <t>1406 WELLINGTON AVE</t>
  </si>
  <si>
    <t>WASHINGTON HEIGHTS, BLOCK 3, LOT 6 &amp; 7</t>
  </si>
  <si>
    <t>Tommydurens</t>
  </si>
  <si>
    <t>09/20/2024</t>
  </si>
  <si>
    <t>RBN24-000595</t>
  </si>
  <si>
    <t>3533 CHANTILLY PATH</t>
  </si>
  <si>
    <t>GREENBRIER PH 2B, BLOCK 28, LOT 12</t>
  </si>
  <si>
    <t>RBN24-000596</t>
  </si>
  <si>
    <t>3304 DURANT CT</t>
  </si>
  <si>
    <t>MIRAMONT PH 12, BLOCK 4, LOT 37</t>
  </si>
  <si>
    <t>09/17/2024</t>
  </si>
  <si>
    <t>RBN24-000615</t>
  </si>
  <si>
    <t>10701 REVEILLE ACRES DR</t>
  </si>
  <si>
    <t>REVEILLE ESTATES PHASE 1 BLOCK 2, LOT 1</t>
  </si>
  <si>
    <t>RBN24-000616</t>
  </si>
  <si>
    <t>1915 MARSHALL AV</t>
  </si>
  <si>
    <t>DARWIN SUB SCANLAN, BLOCK 7, LOT 8</t>
  </si>
  <si>
    <t>Nissi builders</t>
  </si>
  <si>
    <t>RBN24-000617</t>
  </si>
  <si>
    <t>3157 CHARGE LN</t>
  </si>
  <si>
    <t>RUDDER POINTE PH 6, BLOCK 4, LOT 2</t>
  </si>
  <si>
    <t>RBN24-000619</t>
  </si>
  <si>
    <t>2214 AMBER CT</t>
  </si>
  <si>
    <t>EDGEWATER PH 5, BLOCK 14, LOT 106</t>
  </si>
  <si>
    <t>RBN24-000632</t>
  </si>
  <si>
    <t>5321 LYLE PL</t>
  </si>
  <si>
    <t>PLEASANT HILL SEC 2, PH 5, BLOCK 11, LOT 41</t>
  </si>
  <si>
    <t>RBN24-000630</t>
  </si>
  <si>
    <t>3000 CADET CIR</t>
  </si>
  <si>
    <t>TRADITIONS PHASE 18, BLOCK 1, LOT 1R</t>
  </si>
  <si>
    <t>Bluestone Partners</t>
  </si>
  <si>
    <t>RBN24-000631</t>
  </si>
  <si>
    <t>5010 GRAYSON WY</t>
  </si>
  <si>
    <t>OAKMONT PH 2B, BLOCK 14, LOT 10</t>
  </si>
  <si>
    <t>RBN24-000627</t>
  </si>
  <si>
    <t>4212 TUSCANY CT</t>
  </si>
  <si>
    <t>MIRAMONT PH 9, BLOCK 2, LOT 11</t>
  </si>
  <si>
    <t>Christopher Homes LLC</t>
  </si>
  <si>
    <t>RBN24-000628</t>
  </si>
  <si>
    <t>5032 TOSCANA LO</t>
  </si>
  <si>
    <t>OAKMONT PH 2C, BLOCK 3, LOT 2</t>
  </si>
  <si>
    <t>RBN24-000624</t>
  </si>
  <si>
    <t>4832 BELLEMONTE CR</t>
  </si>
  <si>
    <t>MIRAMONT SEC 19, BLOCK 1, LOT 6</t>
  </si>
  <si>
    <t>Hamilton Development Group LLC</t>
  </si>
  <si>
    <t>RBN24-000625</t>
  </si>
  <si>
    <t>5117 MIRAMONT CR</t>
  </si>
  <si>
    <t>MIRAMONT PH 13, BLOCK 5, LOT 11</t>
  </si>
  <si>
    <t>RBN24-000626</t>
  </si>
  <si>
    <t>2816 MESSENGER</t>
  </si>
  <si>
    <t>BONHAM TRACE PH 2, BLOCK 5, LOT 8</t>
  </si>
  <si>
    <t>RBN24-000622</t>
  </si>
  <si>
    <t>1927 TAGGART TR</t>
  </si>
  <si>
    <t>PLEASANT HILL SEC 2, PH 5, BLOCK 11, LOT 85</t>
  </si>
  <si>
    <t>RBN24-000612</t>
  </si>
  <si>
    <t>10707 REVEILLE ACRES DR</t>
  </si>
  <si>
    <t>REVEILLE ESTATES PHASE 1 BLOCK 2, LOT 4</t>
  </si>
  <si>
    <t>RBN24-000613</t>
  </si>
  <si>
    <t>10705 REVEILLE ACRES DR</t>
  </si>
  <si>
    <t>REVEILLE ESTATES PHASE 1 BLOCK 2, LOT 3</t>
  </si>
  <si>
    <t>RBN24-000614</t>
  </si>
  <si>
    <t>10703 REVEILLE ACRES DR</t>
  </si>
  <si>
    <t>REVEILLE ESTATES PHASE 1 BLOCK 2, LOT 2</t>
  </si>
  <si>
    <t>RSR24-000236</t>
  </si>
  <si>
    <t>3202 LAUREL TRACE CT</t>
  </si>
  <si>
    <t>THE TRADITIONS PH 12, BLOCK 1, LOT 14</t>
  </si>
  <si>
    <t>RSR24-000211</t>
  </si>
  <si>
    <t>2905 TENNESSEE AV</t>
  </si>
  <si>
    <t>LYNNDALE ACRES PH 1, BLOCK 4, LOT 2</t>
  </si>
  <si>
    <t>James R Harris Construction</t>
  </si>
  <si>
    <t>RSR24-000109</t>
  </si>
  <si>
    <t>3553 FOXCROFT PATH</t>
  </si>
  <si>
    <t>GREENBRIER PH 1, BLOCK 18, LOT 2</t>
  </si>
  <si>
    <t>E3 Construction LLC</t>
  </si>
  <si>
    <t>RSR24-000227</t>
  </si>
  <si>
    <t>3003 INDIAN TR</t>
  </si>
  <si>
    <t>NORCROSS, BLOCK D, LOT 15</t>
  </si>
  <si>
    <t>Jose Rico</t>
  </si>
  <si>
    <t>RSR24-000224</t>
  </si>
  <si>
    <t>1814 OLD KURTEN RD</t>
  </si>
  <si>
    <t>SFA #10, BLOCK 13, LOT 9.1 (TR-406), ACRES 2.83</t>
  </si>
  <si>
    <t>own</t>
  </si>
  <si>
    <t>RSR24-000235</t>
  </si>
  <si>
    <t>3610 PALO VERDE</t>
  </si>
  <si>
    <t>THE TRADITIONS PH 35, BLOCK 2, LOT 7R</t>
  </si>
  <si>
    <t>Retreat &amp; Co. Texas, LLC</t>
  </si>
  <si>
    <t>RSR24-000237</t>
  </si>
  <si>
    <t>2101 LOBLOLLY CT</t>
  </si>
  <si>
    <t>PINEMONT, BLOCK 2, LOT 3</t>
  </si>
  <si>
    <t>RSR24-000238</t>
  </si>
  <si>
    <t>2907 RUSTLING OAKS DR</t>
  </si>
  <si>
    <t>MEMORIAL FOREST PH 1, BLOCK 5, LOT 1-2</t>
  </si>
  <si>
    <t>Autumn Construction Inc</t>
  </si>
  <si>
    <t>09/11/2024</t>
  </si>
  <si>
    <t>RSR24-000228</t>
  </si>
  <si>
    <t>1607 BARAK LN</t>
  </si>
  <si>
    <t>ENCHANTED MEADOWS PH 6, BLOCK 10, LOT 9 (LESS 5)</t>
  </si>
  <si>
    <t>RSR24-000229</t>
  </si>
  <si>
    <t>1016 CHINABERRY DR</t>
  </si>
  <si>
    <t>ALLEN FOREST PH 4, BLOCK 9, LOT 35</t>
  </si>
  <si>
    <t>RSR24-000233</t>
  </si>
  <si>
    <t>1311 E 30TH ST</t>
  </si>
  <si>
    <t>GORDON, BLOCK 3, LOT 6 &amp; HLF OF 5</t>
  </si>
  <si>
    <t>Ludy Home Improvement Group LLC</t>
  </si>
  <si>
    <t>Residential - Small Scale Remodel - Wheelchair Ramp</t>
  </si>
  <si>
    <t>RSR24-000234</t>
  </si>
  <si>
    <t>2828 W SH 21 7</t>
  </si>
  <si>
    <t>M&amp;M PH 1, BLOCK 1, LOT 1, ACRES 14.29 BRYAN COUNTRY VILLAGE MHC</t>
  </si>
  <si>
    <t>Texas Ramp Project</t>
  </si>
  <si>
    <t>RSR24-000230</t>
  </si>
  <si>
    <t>4502 AUGUSTA DR</t>
  </si>
  <si>
    <t>NORTHWOOD PH 8A, BLOCK 7, LOT 27A</t>
  </si>
  <si>
    <t>RSR24-000225</t>
  </si>
  <si>
    <t>101 N HASWELL DR</t>
  </si>
  <si>
    <t>PARKSIDE, LOT 1 (LESS 6.4) &amp; ADJ 70X150 TR</t>
  </si>
  <si>
    <t>Home Depot USA Inc</t>
  </si>
  <si>
    <t>CBN24-000014</t>
  </si>
  <si>
    <t>A1 Pump Inc</t>
  </si>
  <si>
    <t>Service Stations-Repair Garages</t>
  </si>
  <si>
    <t>CBN24-000027</t>
  </si>
  <si>
    <t>3208 WILKES ST</t>
  </si>
  <si>
    <t>SFA #10, BLOCK 17, LOT 9 (TR-112), ACRES 18.28 BUS BARN FKA BONH</t>
  </si>
  <si>
    <t>Drymalla Construction Company LLC</t>
  </si>
  <si>
    <t>Schools-Other Educational</t>
  </si>
  <si>
    <t>BRYAN IND SCHOOL DISTRICT</t>
  </si>
  <si>
    <t>CBN24-000028</t>
  </si>
  <si>
    <t>CBN24-000032</t>
  </si>
  <si>
    <t>1700 GROESBECK ST</t>
  </si>
  <si>
    <t>SAVE OUR STREETS, BLOCK 1, LOT 1</t>
  </si>
  <si>
    <t>Dudley Construction, LLC</t>
  </si>
  <si>
    <t>Offices-Banks-Professional Buildings</t>
  </si>
  <si>
    <t>SAVE OUR STREETS (SOS) MINISTRIES</t>
  </si>
  <si>
    <t>CBN24-000050</t>
  </si>
  <si>
    <t>4600 LEONARD RD #351</t>
  </si>
  <si>
    <t>CBN24-000051</t>
  </si>
  <si>
    <t>4600 LEONARD RD #352</t>
  </si>
  <si>
    <t>CBN24-000052</t>
  </si>
  <si>
    <t>4600 LEONARD RD #353</t>
  </si>
  <si>
    <t>CBN24-000053</t>
  </si>
  <si>
    <t>4600 LEONARD RD #354</t>
  </si>
  <si>
    <t>CBN24-000054</t>
  </si>
  <si>
    <t>4600 LEONARD RD #355</t>
  </si>
  <si>
    <t>CBN24-000055</t>
  </si>
  <si>
    <t>4600 LEONARD RD #356</t>
  </si>
  <si>
    <t>CBN24-000056</t>
  </si>
  <si>
    <t>4600 LEONARD RD #357</t>
  </si>
  <si>
    <t>CBN24-000057</t>
  </si>
  <si>
    <t>4600 LEONARD RD #358</t>
  </si>
  <si>
    <t>CBN24-000058</t>
  </si>
  <si>
    <t>4600 LEONARD RD #359</t>
  </si>
  <si>
    <t>CBN24-000059</t>
  </si>
  <si>
    <t>4600 LEONARD RD #360</t>
  </si>
  <si>
    <t>CBN24-000060</t>
  </si>
  <si>
    <t>4600 LEONARD RD #361</t>
  </si>
  <si>
    <t>CBN24-000061</t>
  </si>
  <si>
    <t>4600 LEONARD RD #362</t>
  </si>
  <si>
    <t>CBN24-000062</t>
  </si>
  <si>
    <t>4600 LEONARD RD #363</t>
  </si>
  <si>
    <t>CBN24-000063</t>
  </si>
  <si>
    <t>4600 LEONARD RD #364</t>
  </si>
  <si>
    <t>CBN24-000064</t>
  </si>
  <si>
    <t>4600 LEONARD RD #365</t>
  </si>
  <si>
    <t>CBN24-000065</t>
  </si>
  <si>
    <t>4600 LEONARD RD #366</t>
  </si>
  <si>
    <t>CBN24-000066</t>
  </si>
  <si>
    <t>4600 LEONARD RD #367</t>
  </si>
  <si>
    <t>CBN24-000067</t>
  </si>
  <si>
    <t>4600 LEONARD RD #368</t>
  </si>
  <si>
    <t>CBN24-000068</t>
  </si>
  <si>
    <t>4600 LEONARD RD #369</t>
  </si>
  <si>
    <t>CBN24-000069</t>
  </si>
  <si>
    <t>4600 LEONARD RD #370</t>
  </si>
  <si>
    <t>CBN24-000070</t>
  </si>
  <si>
    <t>4600 LEONARD RD #371</t>
  </si>
  <si>
    <t>CBN24-000041</t>
  </si>
  <si>
    <t>3300 N TEXAS</t>
  </si>
  <si>
    <t>BICE ADDN, LOT 1R IN SFA #10, ACRES 5.288</t>
  </si>
  <si>
    <t>Store - Customer Service and Fuel Island-Canopy</t>
  </si>
  <si>
    <t>BRAZOS FOOD MART, LLC</t>
  </si>
  <si>
    <t>CBN24-000043</t>
  </si>
  <si>
    <t>4600 LEONARD RD #345</t>
  </si>
  <si>
    <t>CBN24-000044</t>
  </si>
  <si>
    <t>4600 LEONARD RD #346</t>
  </si>
  <si>
    <t>CBN24-000045</t>
  </si>
  <si>
    <t>4600 LEONARD RD #347</t>
  </si>
  <si>
    <t>CBN24-000046</t>
  </si>
  <si>
    <t>4600 LEONARD RD #348</t>
  </si>
  <si>
    <t>CBN24-000047</t>
  </si>
  <si>
    <t>4600 LEONARD RD #349</t>
  </si>
  <si>
    <t>CBN24-000048</t>
  </si>
  <si>
    <t>4600 LEONARD RD #350</t>
  </si>
  <si>
    <t>CBR24-000156</t>
  </si>
  <si>
    <t>CBR24-000107</t>
  </si>
  <si>
    <t>2511 S TEXAS AV</t>
  </si>
  <si>
    <t>MITCHELL-LAWRENCE-CAVITT, BLOCK 13, LOT 1</t>
  </si>
  <si>
    <t>CHAVEZ LUIS RODRIGO &amp;</t>
  </si>
  <si>
    <t>CBR24-000130</t>
  </si>
  <si>
    <t>State Permits, Inc.</t>
  </si>
  <si>
    <t>Tenant Space Finish-out</t>
  </si>
  <si>
    <t>CBR24-000168</t>
  </si>
  <si>
    <t>400 W VILLA MARIA RD</t>
  </si>
  <si>
    <t>COUNTRY CLUB LAKE ADDN, BLOCK 1, LOT 2, ACRES 86.8213</t>
  </si>
  <si>
    <t>Aria Group</t>
  </si>
  <si>
    <t>BRYAN CITY OF</t>
  </si>
  <si>
    <t>CBR24-000172</t>
  </si>
  <si>
    <t>2740 OSBORN LN</t>
  </si>
  <si>
    <t>WINDHAM, BLOCK 1, LOT 1</t>
  </si>
  <si>
    <t>Wireless Horizon Inc</t>
  </si>
  <si>
    <t>WINDHAM JERRY</t>
  </si>
  <si>
    <t>09/25/2024</t>
  </si>
  <si>
    <t>CBR24-000173</t>
  </si>
  <si>
    <t>206 N MAIN ST 100</t>
  </si>
  <si>
    <t>CITY OF BRYAN TOWNSITE, BLOCK 258, LOT 2 &amp; 12 OF 1 &amp; 3 OF 3</t>
  </si>
  <si>
    <t>Window Replacement Only</t>
  </si>
  <si>
    <t>206 N MAIN ST QOZB LLC</t>
  </si>
  <si>
    <t>CBR24-000174</t>
  </si>
  <si>
    <t>505 W 31ST ST</t>
  </si>
  <si>
    <t>THE RESERVE AT COTTONWOOD CREEK, BLOCK 1, LOT 2, ACRES 2.477 F &amp;</t>
  </si>
  <si>
    <t>RHM Development LP</t>
  </si>
  <si>
    <t>KINDERHILL PROPERTIES LLC</t>
  </si>
  <si>
    <t>CBR24-000176</t>
  </si>
  <si>
    <t>CBR24-000180</t>
  </si>
  <si>
    <t>758 N HARVEY MITCHELL PW</t>
  </si>
  <si>
    <t>GROTE, LOT 1R-A, ACRES 3.0914</t>
  </si>
  <si>
    <t>Zohaib Ahmad Auto Dealer</t>
  </si>
  <si>
    <t>CARPET HANDLERS LP</t>
  </si>
  <si>
    <t>CBR24-000191</t>
  </si>
  <si>
    <t>211 S MAIN ST B</t>
  </si>
  <si>
    <t>CITY OF BRYAN TOWNSITE, BLOCK 268, LOT 3</t>
  </si>
  <si>
    <t>Guy. Elder</t>
  </si>
  <si>
    <t>ANDERSON ZANE</t>
  </si>
  <si>
    <t>CBR24-000192</t>
  </si>
  <si>
    <t>3000 BRIARCREST DR #101</t>
  </si>
  <si>
    <t>FIRST CITY NATIONAL BANK, BLOCK 1, LOT 1 (PT OF), ACRES 1.87</t>
  </si>
  <si>
    <t>JKA Construction, LLC</t>
  </si>
  <si>
    <t>CLEARLEAF HILLS LLC</t>
  </si>
  <si>
    <t>CBR24-000187</t>
  </si>
  <si>
    <t>3885 COPPERFIELD DR</t>
  </si>
  <si>
    <t>TIFFANY PARK PH 9, BLOCK 1, LOT 1</t>
  </si>
  <si>
    <t>RoofMasters BV, LLC</t>
  </si>
  <si>
    <t>Roof Only</t>
  </si>
  <si>
    <t>CHRISTS WAY BAPTIST CHURCH</t>
  </si>
  <si>
    <t>Generators</t>
  </si>
  <si>
    <t>GEN24-000015</t>
  </si>
  <si>
    <t>3131 BRIARCREST DR</t>
  </si>
  <si>
    <t>BRIARCREST RIDGE, BLOCK B, LOT 1 (PT OF), ACRES 1.617</t>
  </si>
  <si>
    <t>Total Powers Solutions Company LLC</t>
  </si>
  <si>
    <t>BRIARCREST ENTERPRISES LTD</t>
  </si>
  <si>
    <t>MFH24-000052</t>
  </si>
  <si>
    <t>920 CLEAR LEAF DR #358B</t>
  </si>
  <si>
    <t>Nodel Parks</t>
  </si>
  <si>
    <t>MFH24-000053</t>
  </si>
  <si>
    <t>920 CLEAR LEAF DR 290</t>
  </si>
  <si>
    <t>Ab's construction and remodeling</t>
  </si>
  <si>
    <t>DEM24-000088</t>
  </si>
  <si>
    <t>1001 DANSBY ST</t>
  </si>
  <si>
    <t>AUSTIN, BLOCK 5, LOT 1</t>
  </si>
  <si>
    <t>NASH SUNNY P</t>
  </si>
  <si>
    <t>DEM24-000089</t>
  </si>
  <si>
    <t>615 MARY LAKE DR B</t>
  </si>
  <si>
    <t>RAMSEY PLACE, BLOCK 2, LOT 6</t>
  </si>
  <si>
    <t>United Site Solutions</t>
  </si>
  <si>
    <t>MHMR AUTH OF BRAZOS VALLEY</t>
  </si>
  <si>
    <t>DEM24-000093</t>
  </si>
  <si>
    <t>4020 STILLMEADOW DR</t>
  </si>
  <si>
    <t>Cornelius Design Services, LLC</t>
  </si>
  <si>
    <t>DEM24-000095</t>
  </si>
  <si>
    <t>5712 LINDA LN</t>
  </si>
  <si>
    <t>A014301, ISAAC L JACQUES (ICL), TRACT 9.2, 15. ACRES</t>
  </si>
  <si>
    <t>Jonathan Hughes</t>
  </si>
  <si>
    <t>HUGHES JONATHAN</t>
  </si>
  <si>
    <t>DEM24-000096</t>
  </si>
  <si>
    <t>1700 E 25TH ST</t>
  </si>
  <si>
    <t>JOHN AUSTIN, BLOCK 3-4, LOT 1 (PT OF) &amp; TR 129 &amp; ADJ STREET, ACR</t>
  </si>
  <si>
    <t>ALBO Construction LLC</t>
  </si>
  <si>
    <t>NATIONAL GUARD ARMORY</t>
  </si>
  <si>
    <t>DEM24-000098</t>
  </si>
  <si>
    <t>1225 EUREKA ST</t>
  </si>
  <si>
    <t>COTTON CLUB, LOT 7, SER# C11246 HUD# TEX0200910</t>
  </si>
  <si>
    <t>Troy/Cheka Johnson</t>
  </si>
  <si>
    <t>JOHNSON TROY D &amp; CHEKA MCCOY</t>
  </si>
  <si>
    <t>DEM24-000100</t>
  </si>
  <si>
    <t>1504 SAN JACINTO LN</t>
  </si>
  <si>
    <t>OAK GROVE PARK, BLOCK 48, LOT 10</t>
  </si>
  <si>
    <t>Kelvin T Construction Company LLC</t>
  </si>
  <si>
    <t>TEXAS LS INVESTMENTS LLC</t>
  </si>
  <si>
    <t>IRP24-000385</t>
  </si>
  <si>
    <t>4770 HOLM OAK RD</t>
  </si>
  <si>
    <t>YAUPON TRAILS PH 2, BLOCK 9, LOT 26</t>
  </si>
  <si>
    <t>IRP24-000388</t>
  </si>
  <si>
    <t>3402 CURRY CT</t>
  </si>
  <si>
    <t>SAGE MEADOW PH 2B, BLOCK 7, LOT 2</t>
  </si>
  <si>
    <t>BRACKMEL DEVELOPMENT LLC</t>
  </si>
  <si>
    <t>IRP24-000389</t>
  </si>
  <si>
    <t>3404 CURRY CT</t>
  </si>
  <si>
    <t>SAGE MEADOW PH 2B, BLOCK 7, LOT 1</t>
  </si>
  <si>
    <t>IRP24-000386</t>
  </si>
  <si>
    <t>4760 CONCORDIA DR</t>
  </si>
  <si>
    <t>MIRAMONT PH 7, BLOCK 22, LOT 14</t>
  </si>
  <si>
    <t>DeWitt Construction Services, LLC</t>
  </si>
  <si>
    <t>SCARMARDO GREG &amp; ANNETTE</t>
  </si>
  <si>
    <t>IRP24-000387</t>
  </si>
  <si>
    <t>MARK W BRUCE &amp; PATRICIA J BRUCE REVOCABLE LIVING TRUST</t>
  </si>
  <si>
    <t>IRP24-000390</t>
  </si>
  <si>
    <t>1386 KINGSGATE DR</t>
  </si>
  <si>
    <t>EDGEWATER PH 5, BLOCK 20, LOT 7</t>
  </si>
  <si>
    <t>IRP24-000391</t>
  </si>
  <si>
    <t>1850 TAGGART TR</t>
  </si>
  <si>
    <t>PLEASANT HILL SEC 2, PH 5, BLOCK 8, LOT 70</t>
  </si>
  <si>
    <t>Mogonye Land Tech LLC</t>
  </si>
  <si>
    <t>IRP24-000392</t>
  </si>
  <si>
    <t>608 E 21ST ST</t>
  </si>
  <si>
    <t>CITY OF BRYAN TOWNSITE, BLOCK 67, LOT 5</t>
  </si>
  <si>
    <t>JACKSON TAMARA R</t>
  </si>
  <si>
    <t>IRP24-000393</t>
  </si>
  <si>
    <t>HUDSON AT UNIVERSITY PH 2, BLOCK 1, LOT 8R1, ACRES 2.</t>
  </si>
  <si>
    <t>Greener Lawnscapes</t>
  </si>
  <si>
    <t>IRP24-000394</t>
  </si>
  <si>
    <t>IRP24-000395</t>
  </si>
  <si>
    <t>5608 HAYDUKE LN</t>
  </si>
  <si>
    <t>OAKMONT PH 3A, BLOCK 28, LOT 5</t>
  </si>
  <si>
    <t>IRP24-000396</t>
  </si>
  <si>
    <t>2908 BOMBAY CT</t>
  </si>
  <si>
    <t>AUSTINS COLONY PH 21A, BLOCK 2, LOT 16</t>
  </si>
  <si>
    <t>JF CONTRERAS ENTERPRISES LLC</t>
  </si>
  <si>
    <t>IRP24-000397</t>
  </si>
  <si>
    <t>IRP24-000399</t>
  </si>
  <si>
    <t>4250 APPALACHIAN TR</t>
  </si>
  <si>
    <t>OAKMONT PH 2C, BLOCK 2, LOT 4</t>
  </si>
  <si>
    <t>IRP24-000400</t>
  </si>
  <si>
    <t>5026 TOSCANA LO</t>
  </si>
  <si>
    <t>OAKMONT PH 2C, BLOCK 3, LOT 5</t>
  </si>
  <si>
    <t>IRP24-000401</t>
  </si>
  <si>
    <t>1900 TAGGART TR</t>
  </si>
  <si>
    <t>PLEASANT HILL SEC 2, PH 5, BLOCK 8, LOT 45</t>
  </si>
  <si>
    <t>IRP24-000402</t>
  </si>
  <si>
    <t>4380 IRON MOUNTAIN DR</t>
  </si>
  <si>
    <t>OAKMONT PH 4B, BLOCK 30, LOT 7</t>
  </si>
  <si>
    <t>IRP24-000403</t>
  </si>
  <si>
    <t>5005 BOOTH FALLS TRL</t>
  </si>
  <si>
    <t>OAKMONT PH 4B, BLOCK 33, LOT 6</t>
  </si>
  <si>
    <t>IRP24-000404</t>
  </si>
  <si>
    <t>5007 ROYAL ARCH DR</t>
  </si>
  <si>
    <t>OAKMONT - PH 4B, BLOCK 32, LOT 6</t>
  </si>
  <si>
    <t>IRP24-000405</t>
  </si>
  <si>
    <t>3316 STONELEIGH RD</t>
  </si>
  <si>
    <t>GREENBRIER PH 11, BLOCK 23, LOT 5</t>
  </si>
  <si>
    <t>IRP24-000406</t>
  </si>
  <si>
    <t>1901 STUBBS DR</t>
  </si>
  <si>
    <t>ROCK POINTE PH 1, BLOCK 3, LOT 1</t>
  </si>
  <si>
    <t>SANDION LIVING TRUST; RICHARD ALLEN SMITH &amp; NORMA MARIE TRUSTEES</t>
  </si>
  <si>
    <t>IRP24-000407</t>
  </si>
  <si>
    <t>1905 STUBBS DR</t>
  </si>
  <si>
    <t>ROCK POINTE PH 1, BLOCK 3, LOT 3</t>
  </si>
  <si>
    <t>IRP24-000408</t>
  </si>
  <si>
    <t>3610 PALO VERDE CR</t>
  </si>
  <si>
    <t>Grassroots LLC</t>
  </si>
  <si>
    <t>TRADITIONS ACQUISITION PARTNERSHIP LP</t>
  </si>
  <si>
    <t>IRP24-000409</t>
  </si>
  <si>
    <t>1541 E WJB</t>
  </si>
  <si>
    <t>WELCH RESUB, BLOCK 4, LOT 2 (N 168 OF)</t>
  </si>
  <si>
    <t>ENCINO LANDSCAPE INC</t>
  </si>
  <si>
    <t>TUBBS JOEL RAY ESTATE</t>
  </si>
  <si>
    <t>IRP24-000410</t>
  </si>
  <si>
    <t>1576 E WJB</t>
  </si>
  <si>
    <t>ROHDE, BLOCK E, LOT 14R</t>
  </si>
  <si>
    <t>ARC DGBYNTX003 LLC</t>
  </si>
  <si>
    <t>IRP24-000411</t>
  </si>
  <si>
    <t>1224 E WJB</t>
  </si>
  <si>
    <t>BATTS, BLOCK 7, LOT 12-14 (LESS ROW TO 24TH ST)</t>
  </si>
  <si>
    <t>SANCHEZ JESUS &amp; LIDIA</t>
  </si>
  <si>
    <t>IRP24-000412</t>
  </si>
  <si>
    <t>1110 E WJB</t>
  </si>
  <si>
    <t>W T JAMES RESUB, LOT 8, MH SERIAL # TXFL1AE22898135 LABEL # TEX0</t>
  </si>
  <si>
    <t>DICHARO RONNIE J</t>
  </si>
  <si>
    <t>IRP24-000413</t>
  </si>
  <si>
    <t>608 E WJB</t>
  </si>
  <si>
    <t>CITY OF BRYAN TOWNSITE, BLOCK 63, LOT 4 &amp; 5</t>
  </si>
  <si>
    <t>MELESKY CATHERINE DOROTHY ESTATE</t>
  </si>
  <si>
    <t>IRP24-000414</t>
  </si>
  <si>
    <t>1701 E WJB</t>
  </si>
  <si>
    <t>SIMS, LOT 7 &amp; RESERVE</t>
  </si>
  <si>
    <t>NEW PRAISE &amp; WORSHIP</t>
  </si>
  <si>
    <t>IRP24-000415</t>
  </si>
  <si>
    <t>1904 TAGGART TR</t>
  </si>
  <si>
    <t>PLEASANT HILL SEC 2, PH 5, BLOCK 8, LOT 43</t>
  </si>
  <si>
    <t>IRP24-000416</t>
  </si>
  <si>
    <t>1906 TAGGART TR</t>
  </si>
  <si>
    <t>PLEASANT HILL SEC 2, PH 5, BLOCK 8, LOT 42</t>
  </si>
  <si>
    <t>IRP24-000417</t>
  </si>
  <si>
    <t>2219 SUZY CT</t>
  </si>
  <si>
    <t>EDGEWATER PH 5, BLOCK 14, LOT 110</t>
  </si>
  <si>
    <t>IRP24-000418</t>
  </si>
  <si>
    <t>1851 TAGGART TR</t>
  </si>
  <si>
    <t>PLEASANT HILL SEC 2, PH 5, BLOCK 11, LOT 29</t>
  </si>
  <si>
    <t>IRP24-000419</t>
  </si>
  <si>
    <t>3524 CHANTILLY PATH</t>
  </si>
  <si>
    <t>GREENBRIER PH 2B, BLOCK 27, LOT 19</t>
  </si>
  <si>
    <t>REYNA LAND HOLDINGS LLC</t>
  </si>
  <si>
    <t>IRP24-000420</t>
  </si>
  <si>
    <t>TEXAS LANDSCAPE CREATIONS</t>
  </si>
  <si>
    <t>PONCE JOSE LUIS &amp; ASHLEY NICOLE</t>
  </si>
  <si>
    <t>IRP24-000421</t>
  </si>
  <si>
    <t>1516 SHILOH AV</t>
  </si>
  <si>
    <t>BRAZOS COUNTY INDUSTRIAL PARK PH 3, BLOCK 1, LOT 5, ACRES 3.28</t>
  </si>
  <si>
    <t>HPAM CAPITAL PARTNERS LLC</t>
  </si>
  <si>
    <t>IRP24-000422</t>
  </si>
  <si>
    <t>10277 SH 30</t>
  </si>
  <si>
    <t>PVD DEVELOPMENT, BLOCK 1, LOT 3, ACRES 5.484</t>
  </si>
  <si>
    <t>Brazos Land Design</t>
  </si>
  <si>
    <t>PVD DEVELOPMENT CO LLC</t>
  </si>
  <si>
    <t>IRP24-000423</t>
  </si>
  <si>
    <t>2906 SPECTOR DR</t>
  </si>
  <si>
    <t>AUSTINS COLONY PH 22A, BLOCK 1, LOT 15</t>
  </si>
  <si>
    <t>Dust To Lawn Irrigation and Landscaping</t>
  </si>
  <si>
    <t>COURT &amp; SON CONSTRUCTION INC</t>
  </si>
  <si>
    <t>IRP24-000424</t>
  </si>
  <si>
    <t>3048 TELLER DR</t>
  </si>
  <si>
    <t>AUSTINS COLONY PH 21B, BLOCK 2, LOT 5</t>
  </si>
  <si>
    <t>IRP24-000425</t>
  </si>
  <si>
    <t>4768 HOLM OAK RD</t>
  </si>
  <si>
    <t>YAUPON TRAILS PH 2, BLOCK 9, LOT 27</t>
  </si>
  <si>
    <t>IRP24-000426</t>
  </si>
  <si>
    <t>2220 SUZY CT</t>
  </si>
  <si>
    <t>EDGEWATER PH 5, BLOCK 14, LOT 130</t>
  </si>
  <si>
    <t>IRP24-000427</t>
  </si>
  <si>
    <t>4771 HOLM OAK RD</t>
  </si>
  <si>
    <t>YAUPON TRAILS PH 2, BLOCK 10, LOT 13</t>
  </si>
  <si>
    <t>IRP24-000428</t>
  </si>
  <si>
    <t>2200 AMBER CT</t>
  </si>
  <si>
    <t>EDGEWATER PH 5, BLOCK 14, LOT 99</t>
  </si>
  <si>
    <t>IRP24-000429</t>
  </si>
  <si>
    <t>2201 AMBER CT</t>
  </si>
  <si>
    <t>EDGEWATER PH 5, BLOCK 14, LOT 98</t>
  </si>
  <si>
    <t>SGN24-000176</t>
  </si>
  <si>
    <t>SGN24-000177</t>
  </si>
  <si>
    <t>SGN24-000178</t>
  </si>
  <si>
    <t>SGN24-000179</t>
  </si>
  <si>
    <t>SGN24-000180</t>
  </si>
  <si>
    <t>SGN24-000181</t>
  </si>
  <si>
    <t>SGN24-000169</t>
  </si>
  <si>
    <t>3600 OLD HEARNE RD</t>
  </si>
  <si>
    <t>PARK FOREST PH 3, BLOCK 5, LOT 1</t>
  </si>
  <si>
    <t>Small Grocery</t>
  </si>
  <si>
    <t>NGUYEN STANLEY T &amp; JULIE</t>
  </si>
  <si>
    <t>SGN24-000182</t>
  </si>
  <si>
    <t>Freestanding - Illuminated</t>
  </si>
  <si>
    <t>SGN24-000187</t>
  </si>
  <si>
    <t>1381 N TEXAS AV</t>
  </si>
  <si>
    <t>AMERICAN PH 2, BLOCK A, LOT 1</t>
  </si>
  <si>
    <t>Advanced Sign Company</t>
  </si>
  <si>
    <t>AMERICAN LEGION #159</t>
  </si>
  <si>
    <t>SGN24-000186</t>
  </si>
  <si>
    <t>3601 E 29TH ST 14</t>
  </si>
  <si>
    <t>POST OAK CENTER, LOT A &amp; B</t>
  </si>
  <si>
    <t>Computer Repair Plus</t>
  </si>
  <si>
    <t>SV IG AMJ7 LLC</t>
  </si>
  <si>
    <t>SWM24-000035</t>
  </si>
  <si>
    <t>3536 FOXCROFT PATH</t>
  </si>
  <si>
    <t>GREENBRIER PH 1, BLOCK 17, LOT 10</t>
  </si>
  <si>
    <t>Shiner Pools</t>
  </si>
  <si>
    <t>LANNIN THOMAS &amp; HEATHER</t>
  </si>
  <si>
    <t>SWM24-000036</t>
  </si>
  <si>
    <t>2948 BOXELDER DR</t>
  </si>
  <si>
    <t>THE TRADITIONS PH 20B, BLOCK 1, LOT 13</t>
  </si>
  <si>
    <t>Mobley Pool Co</t>
  </si>
  <si>
    <t>HARTMAN GREGORY W &amp; DENISE L</t>
  </si>
  <si>
    <t>SWM24-000032</t>
  </si>
  <si>
    <t>3067 BALSAM CT</t>
  </si>
  <si>
    <t>SUNSHINE FUN POOLS</t>
  </si>
  <si>
    <t>SWM24-000033</t>
  </si>
  <si>
    <t>3056 HICKORY RIDGE CR</t>
  </si>
  <si>
    <t>THE TRADITIONS PH 5, BLOCK 1, LOT 29</t>
  </si>
  <si>
    <t>Watts Pool Company</t>
  </si>
  <si>
    <t>AUSTIN RICHARD AND ANGELA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</si>
</sst>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color theme="0"/>
      <name val="Arial"/>
      <family val="2"/>
    </font>
    <font>
      <sz val="11"/>
      <name val="Calibri"/>
    </font>
    <font>
      <sz val="11"/>
      <color indexed="8"/>
      <name val="Calibri"/>
      <family val="2"/>
      <scheme val="minor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65">
    <xf numFmtId="0" fontId="0" fillId="0" borderId="0" xfId="0"/>
    <xf numFmtId="42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Fill="1"/>
    <xf numFmtId="0" fontId="4" fillId="4" borderId="5" xfId="0" applyFont="1" applyFill="1" applyBorder="1" applyAlignment="1"/>
    <xf numFmtId="0" fontId="4" fillId="4" borderId="3" xfId="0" applyFont="1" applyFill="1" applyBorder="1" applyAlignment="1"/>
    <xf numFmtId="164" fontId="4" fillId="4" borderId="4" xfId="0" applyNumberFormat="1" applyFont="1" applyFill="1" applyBorder="1" applyAlignment="1"/>
    <xf numFmtId="0" fontId="4" fillId="4" borderId="10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4" borderId="0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8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7" fontId="5" fillId="3" borderId="1" xfId="0" applyNumberFormat="1" applyFont="1" applyFill="1" applyBorder="1" applyAlignment="1" applyProtection="1"/>
    <xf numFmtId="0" fontId="5" fillId="3" borderId="1" xfId="0" applyFont="1" applyFill="1" applyBorder="1" applyAlignment="1" applyProtection="1">
      <alignment horizontal="center"/>
      <protection locked="0"/>
    </xf>
    <xf numFmtId="165" fontId="5" fillId="2" borderId="1" xfId="1" applyNumberFormat="1" applyFont="1" applyFill="1" applyBorder="1" applyAlignment="1">
      <alignment horizontal="right"/>
    </xf>
    <xf numFmtId="0" fontId="4" fillId="4" borderId="5" xfId="0" applyFont="1" applyFill="1" applyBorder="1"/>
    <xf numFmtId="0" fontId="4" fillId="4" borderId="3" xfId="0" applyFont="1" applyFill="1" applyBorder="1"/>
    <xf numFmtId="164" fontId="4" fillId="4" borderId="4" xfId="0" applyNumberFormat="1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/>
    <xf numFmtId="0" fontId="4" fillId="4" borderId="0" xfId="0" applyFont="1" applyFill="1" applyBorder="1" applyAlignment="1"/>
    <xf numFmtId="1" fontId="5" fillId="3" borderId="1" xfId="0" applyNumberFormat="1" applyFont="1" applyFill="1" applyBorder="1" applyAlignment="1">
      <alignment horizontal="right"/>
    </xf>
    <xf numFmtId="165" fontId="5" fillId="3" borderId="1" xfId="0" applyNumberFormat="1" applyFont="1" applyFill="1" applyBorder="1" applyAlignment="1">
      <alignment horizontal="right"/>
    </xf>
    <xf numFmtId="0" fontId="4" fillId="4" borderId="2" xfId="0" applyFont="1" applyFill="1" applyBorder="1"/>
    <xf numFmtId="165" fontId="5" fillId="2" borderId="1" xfId="0" applyNumberFormat="1" applyFont="1" applyFill="1" applyBorder="1" applyAlignment="1">
      <alignment horizontal="right"/>
    </xf>
    <xf numFmtId="0" fontId="8" fillId="4" borderId="3" xfId="0" applyFont="1" applyFill="1" applyBorder="1" applyAlignment="1"/>
    <xf numFmtId="0" fontId="5" fillId="4" borderId="7" xfId="0" applyFont="1" applyFill="1" applyBorder="1" applyAlignment="1"/>
    <xf numFmtId="0" fontId="2" fillId="0" borderId="0" xfId="0" applyFont="1" applyFill="1"/>
    <xf numFmtId="0" fontId="5" fillId="3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/>
    <xf numFmtId="1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>
      <alignment horizontal="center"/>
    </xf>
    <xf numFmtId="7" fontId="4" fillId="0" borderId="1" xfId="0" applyNumberFormat="1" applyFont="1" applyFill="1" applyBorder="1" applyAlignment="1" applyProtection="1">
      <alignment horizontal="right"/>
    </xf>
    <xf numFmtId="3" fontId="4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166" fontId="6" fillId="0" borderId="1" xfId="1" applyNumberFormat="1" applyFont="1" applyFill="1" applyBorder="1" applyAlignment="1"/>
    <xf numFmtId="166" fontId="6" fillId="0" borderId="8" xfId="1" applyNumberFormat="1" applyFont="1" applyFill="1" applyBorder="1" applyAlignment="1"/>
    <xf numFmtId="0" fontId="4" fillId="0" borderId="11" xfId="0" applyFont="1" applyFill="1" applyBorder="1"/>
    <xf numFmtId="166" fontId="4" fillId="0" borderId="11" xfId="0" applyNumberFormat="1" applyFont="1" applyFill="1" applyBorder="1"/>
    <xf numFmtId="0" fontId="4" fillId="0" borderId="11" xfId="0" applyFont="1" applyBorder="1"/>
    <xf numFmtId="0" fontId="10" fillId="0" borderId="11" xfId="0" applyFont="1" applyBorder="1"/>
    <xf numFmtId="1" fontId="0" fillId="0" borderId="0" xfId="0" applyNumberFormat="1" applyFill="1"/>
    <xf numFmtId="0" fontId="10" fillId="6" borderId="11" xfId="0" applyFont="1" applyFill="1" applyBorder="1"/>
    <xf numFmtId="0" fontId="0" fillId="6" borderId="0" xfId="0" applyFill="1"/>
    <xf numFmtId="0" fontId="10" fillId="0" borderId="11" xfId="2" applyFont="1" applyBorder="1"/>
    <xf numFmtId="0" fontId="12" fillId="7" borderId="11" xfId="0" applyFont="1" applyFill="1" applyBorder="1"/>
    <xf numFmtId="49" fontId="7" fillId="5" borderId="5" xfId="0" applyNumberFormat="1" applyFont="1" applyFill="1" applyBorder="1" applyAlignment="1">
      <alignment horizontal="center"/>
    </xf>
    <xf numFmtId="49" fontId="7" fillId="5" borderId="3" xfId="0" applyNumberFormat="1" applyFont="1" applyFill="1" applyBorder="1" applyAlignment="1">
      <alignment horizontal="center"/>
    </xf>
    <xf numFmtId="49" fontId="7" fillId="5" borderId="4" xfId="0" applyNumberFormat="1" applyFont="1" applyFill="1" applyBorder="1" applyAlignment="1">
      <alignment horizontal="center"/>
    </xf>
    <xf numFmtId="49" fontId="7" fillId="5" borderId="5" xfId="0" quotePrefix="1" applyNumberFormat="1" applyFont="1" applyFill="1" applyBorder="1" applyAlignment="1">
      <alignment horizontal="center"/>
    </xf>
    <xf numFmtId="49" fontId="7" fillId="5" borderId="3" xfId="0" quotePrefix="1" applyNumberFormat="1" applyFont="1" applyFill="1" applyBorder="1" applyAlignment="1">
      <alignment horizontal="center"/>
    </xf>
    <xf numFmtId="49" fontId="7" fillId="5" borderId="4" xfId="0" quotePrefix="1" applyNumberFormat="1" applyFont="1" applyFill="1" applyBorder="1" applyAlignment="1">
      <alignment horizontal="center"/>
    </xf>
    <xf numFmtId="0" fontId="4" fillId="8" borderId="5" xfId="0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2%20Building%20Reports%20-%20Monthly\September%202023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2%20Building%20Reports%20-%20Monthly\September%202023-%20COB%20Bldg%20Rp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3%20Building%20Reports%20-%20Monthly\September%202023%20-%20COB%20Bldg%20Rp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4%20Building%20Reports-%20Monthly\January%202024%20-%20COB%20Bldg%20Rpt\August%202024%20-%20COB%20Bldg%20Rp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4%20Building%20Reports-%20Monthly\January%202024%20-%20COB%20Bldg%20Rpt\August%202024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H"/>
      <sheetName val="Commercial"/>
      <sheetName val="Misc"/>
      <sheetName val="Citizen Serve Residential"/>
      <sheetName val="Citizen Serve MH"/>
      <sheetName val="Citizen Serve Commercial"/>
      <sheetName val="Citizen Serve Misc"/>
    </sheetNames>
    <sheetDataSet>
      <sheetData sheetId="0">
        <row r="4">
          <cell r="B4">
            <v>39</v>
          </cell>
          <cell r="D4">
            <v>9680372</v>
          </cell>
        </row>
        <row r="5">
          <cell r="D5">
            <v>0</v>
          </cell>
        </row>
        <row r="6">
          <cell r="B6">
            <v>0</v>
          </cell>
          <cell r="D6">
            <v>0</v>
          </cell>
        </row>
        <row r="7">
          <cell r="B7">
            <v>0</v>
          </cell>
          <cell r="D7">
            <v>0</v>
          </cell>
        </row>
        <row r="8">
          <cell r="B8">
            <v>0</v>
          </cell>
          <cell r="D8">
            <v>0</v>
          </cell>
        </row>
        <row r="9">
          <cell r="B9">
            <v>62</v>
          </cell>
          <cell r="D9">
            <v>1375439</v>
          </cell>
        </row>
        <row r="10">
          <cell r="B10">
            <v>9</v>
          </cell>
          <cell r="D10">
            <v>682999</v>
          </cell>
        </row>
        <row r="11">
          <cell r="B11">
            <v>11</v>
          </cell>
          <cell r="D11">
            <v>0</v>
          </cell>
        </row>
        <row r="12">
          <cell r="B12">
            <v>4</v>
          </cell>
          <cell r="D12">
            <v>26727890</v>
          </cell>
        </row>
        <row r="13">
          <cell r="B13">
            <v>13</v>
          </cell>
          <cell r="D13">
            <v>2128700</v>
          </cell>
        </row>
        <row r="14">
          <cell r="B14">
            <v>2</v>
          </cell>
          <cell r="D14">
            <v>86000</v>
          </cell>
        </row>
        <row r="15">
          <cell r="B15">
            <v>16</v>
          </cell>
          <cell r="D1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H"/>
      <sheetName val="Commercial"/>
      <sheetName val="Misc"/>
      <sheetName val="Citizen Serve Residential"/>
      <sheetName val="Citizen Serve MH"/>
      <sheetName val="Citizen Serve Commercial"/>
      <sheetName val="Citizen Serve Misc"/>
    </sheetNames>
    <sheetDataSet>
      <sheetData sheetId="0">
        <row r="5">
          <cell r="B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H"/>
      <sheetName val="Commercial"/>
      <sheetName val="Misc"/>
      <sheetName val="Citizen Serve Residential"/>
      <sheetName val="Citizen Serve MH"/>
      <sheetName val="Citizen Serve Commercial"/>
      <sheetName val="Citizen Serve Misc"/>
    </sheetNames>
    <sheetDataSet>
      <sheetData sheetId="0">
        <row r="20">
          <cell r="B20">
            <v>461</v>
          </cell>
          <cell r="D20">
            <v>95106058</v>
          </cell>
        </row>
        <row r="21">
          <cell r="D21">
            <v>800000</v>
          </cell>
          <cell r="G21">
            <v>23</v>
          </cell>
        </row>
        <row r="22">
          <cell r="D22">
            <v>549055</v>
          </cell>
          <cell r="G22">
            <v>0</v>
          </cell>
        </row>
        <row r="23">
          <cell r="D23">
            <v>0</v>
          </cell>
          <cell r="G23">
            <v>10</v>
          </cell>
        </row>
        <row r="24">
          <cell r="D24">
            <v>0</v>
          </cell>
          <cell r="G24">
            <v>9</v>
          </cell>
        </row>
        <row r="25">
          <cell r="D25">
            <v>9426379.4100000001</v>
          </cell>
          <cell r="G25">
            <v>576</v>
          </cell>
        </row>
        <row r="26">
          <cell r="D26">
            <v>3001524</v>
          </cell>
          <cell r="G26">
            <v>25</v>
          </cell>
        </row>
        <row r="27">
          <cell r="D27">
            <v>0</v>
          </cell>
          <cell r="G27">
            <v>53</v>
          </cell>
        </row>
        <row r="28">
          <cell r="D28">
            <v>120572781</v>
          </cell>
          <cell r="G28">
            <v>62</v>
          </cell>
        </row>
        <row r="29">
          <cell r="D29">
            <v>18130065</v>
          </cell>
          <cell r="G29">
            <v>164</v>
          </cell>
        </row>
        <row r="30">
          <cell r="D30">
            <v>2723842</v>
          </cell>
          <cell r="G30">
            <v>35</v>
          </cell>
        </row>
        <row r="31">
          <cell r="D31">
            <v>0</v>
          </cell>
          <cell r="G31">
            <v>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20">
          <cell r="B20">
            <v>558</v>
          </cell>
          <cell r="D20">
            <v>126917061.51000001</v>
          </cell>
        </row>
        <row r="21">
          <cell r="B21">
            <v>4</v>
          </cell>
          <cell r="D21">
            <v>877728</v>
          </cell>
        </row>
        <row r="22">
          <cell r="B22">
            <v>0</v>
          </cell>
          <cell r="D22">
            <v>0</v>
          </cell>
        </row>
        <row r="23">
          <cell r="B23">
            <v>3</v>
          </cell>
          <cell r="D23">
            <v>2220000</v>
          </cell>
        </row>
        <row r="24">
          <cell r="B24">
            <v>10</v>
          </cell>
          <cell r="D24">
            <v>51540000</v>
          </cell>
        </row>
        <row r="25">
          <cell r="B25">
            <v>154</v>
          </cell>
          <cell r="D25">
            <v>4122942.2600000002</v>
          </cell>
        </row>
        <row r="26">
          <cell r="B26">
            <v>32</v>
          </cell>
          <cell r="D26">
            <v>2869122.63</v>
          </cell>
        </row>
        <row r="27">
          <cell r="B27">
            <v>77</v>
          </cell>
          <cell r="D27">
            <v>0</v>
          </cell>
        </row>
        <row r="28">
          <cell r="B28">
            <v>30</v>
          </cell>
          <cell r="D28">
            <v>43045110.969999999</v>
          </cell>
        </row>
        <row r="29">
          <cell r="B29">
            <v>152</v>
          </cell>
          <cell r="D29">
            <v>29645030.02</v>
          </cell>
        </row>
        <row r="30">
          <cell r="B30">
            <v>30</v>
          </cell>
        </row>
        <row r="31">
          <cell r="B31">
            <v>141</v>
          </cell>
          <cell r="D31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30">
          <cell r="D30">
            <v>2672694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M10" sqref="M10"/>
    </sheetView>
  </sheetViews>
  <sheetFormatPr defaultRowHeight="12.75" x14ac:dyDescent="0.2"/>
  <cols>
    <col min="1" max="1" width="36" customWidth="1"/>
    <col min="2" max="2" width="9.42578125" customWidth="1"/>
    <col min="3" max="3" width="18.85546875" customWidth="1"/>
    <col min="4" max="4" width="18.5703125" customWidth="1"/>
    <col min="5" max="5" width="3.85546875" customWidth="1"/>
    <col min="6" max="6" width="36.85546875" customWidth="1"/>
    <col min="7" max="7" width="7.42578125" customWidth="1"/>
    <col min="8" max="8" width="19.28515625" customWidth="1"/>
    <col min="9" max="9" width="19" style="4" customWidth="1"/>
  </cols>
  <sheetData>
    <row r="1" spans="1:17" ht="28.5" customHeight="1" x14ac:dyDescent="0.35">
      <c r="A1" s="6"/>
      <c r="B1" s="35"/>
      <c r="C1" s="35"/>
      <c r="D1" s="35"/>
      <c r="E1" s="36"/>
      <c r="F1" s="7"/>
      <c r="G1" s="7"/>
      <c r="H1" s="7"/>
      <c r="I1" s="8"/>
    </row>
    <row r="2" spans="1:17" s="3" customFormat="1" ht="21" customHeight="1" x14ac:dyDescent="0.25">
      <c r="A2" s="58" t="s">
        <v>110</v>
      </c>
      <c r="B2" s="59"/>
      <c r="C2" s="59"/>
      <c r="D2" s="60"/>
      <c r="E2" s="9"/>
      <c r="F2" s="61" t="s">
        <v>112</v>
      </c>
      <c r="G2" s="62"/>
      <c r="H2" s="62"/>
      <c r="I2" s="63"/>
    </row>
    <row r="3" spans="1:17" ht="19.5" customHeight="1" x14ac:dyDescent="0.25">
      <c r="A3" s="10" t="s">
        <v>6</v>
      </c>
      <c r="B3" s="11" t="s">
        <v>9</v>
      </c>
      <c r="C3" s="11" t="s">
        <v>16</v>
      </c>
      <c r="D3" s="11" t="s">
        <v>0</v>
      </c>
      <c r="E3" s="12"/>
      <c r="F3" s="10" t="s">
        <v>6</v>
      </c>
      <c r="G3" s="11" t="s">
        <v>9</v>
      </c>
      <c r="H3" s="11" t="s">
        <v>16</v>
      </c>
      <c r="I3" s="13" t="s">
        <v>0</v>
      </c>
    </row>
    <row r="4" spans="1:17" ht="18" customHeight="1" x14ac:dyDescent="0.2">
      <c r="A4" s="14" t="s">
        <v>14</v>
      </c>
      <c r="B4" s="49">
        <v>51</v>
      </c>
      <c r="C4" s="41"/>
      <c r="D4" s="50">
        <v>12821224.4</v>
      </c>
      <c r="E4" s="12"/>
      <c r="F4" s="14" t="s">
        <v>14</v>
      </c>
      <c r="G4" s="40">
        <f>[1]TOTALS!$B4</f>
        <v>39</v>
      </c>
      <c r="H4" s="41"/>
      <c r="I4" s="42">
        <f>[1]TOTALS!$D4</f>
        <v>9680372</v>
      </c>
    </row>
    <row r="5" spans="1:17" ht="15.75" customHeight="1" x14ac:dyDescent="0.2">
      <c r="A5" s="14" t="s">
        <v>15</v>
      </c>
      <c r="B5" s="40">
        <v>0</v>
      </c>
      <c r="C5" s="41"/>
      <c r="D5" s="47">
        <v>0</v>
      </c>
      <c r="E5" s="12"/>
      <c r="F5" s="14" t="s">
        <v>15</v>
      </c>
      <c r="G5" s="40">
        <f>[2]TOTALS!$B5</f>
        <v>0</v>
      </c>
      <c r="H5" s="41"/>
      <c r="I5" s="42">
        <f>[1]TOTALS!$D5</f>
        <v>0</v>
      </c>
    </row>
    <row r="6" spans="1:17" ht="15.75" customHeight="1" x14ac:dyDescent="0.2">
      <c r="A6" s="14" t="s">
        <v>12</v>
      </c>
      <c r="B6" s="40">
        <v>0</v>
      </c>
      <c r="C6" s="43"/>
      <c r="D6" s="47">
        <v>0</v>
      </c>
      <c r="E6" s="12"/>
      <c r="F6" s="14" t="s">
        <v>12</v>
      </c>
      <c r="G6" s="40">
        <f>[1]TOTALS!$B6</f>
        <v>0</v>
      </c>
      <c r="H6" s="41"/>
      <c r="I6" s="42">
        <f>[1]TOTALS!$D6</f>
        <v>0</v>
      </c>
    </row>
    <row r="7" spans="1:17" ht="15" customHeight="1" x14ac:dyDescent="0.2">
      <c r="A7" s="14" t="s">
        <v>10</v>
      </c>
      <c r="B7" s="40">
        <v>2</v>
      </c>
      <c r="C7" s="43">
        <v>6</v>
      </c>
      <c r="D7" s="47">
        <v>480810</v>
      </c>
      <c r="E7" s="12"/>
      <c r="F7" s="14" t="s">
        <v>10</v>
      </c>
      <c r="G7" s="40">
        <f>[1]TOTALS!$B7</f>
        <v>0</v>
      </c>
      <c r="H7" s="41"/>
      <c r="I7" s="42">
        <f>[1]TOTALS!$D7</f>
        <v>0</v>
      </c>
    </row>
    <row r="8" spans="1:17" ht="15" customHeight="1" x14ac:dyDescent="0.2">
      <c r="A8" s="14" t="s">
        <v>11</v>
      </c>
      <c r="B8" s="40">
        <v>0</v>
      </c>
      <c r="C8" s="43"/>
      <c r="D8" s="47">
        <v>0</v>
      </c>
      <c r="E8" s="12"/>
      <c r="F8" s="14" t="s">
        <v>11</v>
      </c>
      <c r="G8" s="40">
        <f>[1]TOTALS!$B8</f>
        <v>0</v>
      </c>
      <c r="H8" s="44"/>
      <c r="I8" s="42">
        <f>[1]TOTALS!$D8</f>
        <v>0</v>
      </c>
    </row>
    <row r="9" spans="1:17" ht="15" customHeight="1" x14ac:dyDescent="0.2">
      <c r="A9" s="14" t="s">
        <v>8</v>
      </c>
      <c r="B9" s="40">
        <v>29</v>
      </c>
      <c r="C9" s="44"/>
      <c r="D9" s="47">
        <v>494803.87</v>
      </c>
      <c r="E9" s="12"/>
      <c r="F9" s="14" t="s">
        <v>8</v>
      </c>
      <c r="G9" s="40">
        <f>[1]TOTALS!$B9</f>
        <v>62</v>
      </c>
      <c r="H9" s="44"/>
      <c r="I9" s="42">
        <f>[1]TOTALS!$D9</f>
        <v>1375439</v>
      </c>
    </row>
    <row r="10" spans="1:17" ht="15.75" customHeight="1" x14ac:dyDescent="0.2">
      <c r="A10" s="14" t="s">
        <v>5</v>
      </c>
      <c r="B10" s="51">
        <v>2</v>
      </c>
      <c r="C10" s="44"/>
      <c r="D10" s="50">
        <v>65900</v>
      </c>
      <c r="E10" s="12"/>
      <c r="F10" s="14" t="s">
        <v>5</v>
      </c>
      <c r="G10" s="40">
        <f>[1]TOTALS!$B10</f>
        <v>9</v>
      </c>
      <c r="H10" s="44"/>
      <c r="I10" s="42">
        <f>[1]TOTALS!$D10</f>
        <v>682999</v>
      </c>
    </row>
    <row r="11" spans="1:17" ht="15.75" customHeight="1" x14ac:dyDescent="0.2">
      <c r="A11" s="14" t="s">
        <v>2</v>
      </c>
      <c r="B11" s="49">
        <v>7</v>
      </c>
      <c r="C11" s="44"/>
      <c r="D11" s="47">
        <v>0</v>
      </c>
      <c r="E11" s="12"/>
      <c r="F11" s="14" t="s">
        <v>2</v>
      </c>
      <c r="G11" s="40">
        <f>[1]TOTALS!$B11</f>
        <v>11</v>
      </c>
      <c r="H11" s="44"/>
      <c r="I11" s="42">
        <f>[1]TOTALS!$D11</f>
        <v>0</v>
      </c>
    </row>
    <row r="12" spans="1:17" ht="15" customHeight="1" x14ac:dyDescent="0.2">
      <c r="A12" s="14" t="s">
        <v>7</v>
      </c>
      <c r="B12" s="51">
        <v>32</v>
      </c>
      <c r="C12" s="44"/>
      <c r="D12" s="50">
        <v>9094294</v>
      </c>
      <c r="E12" s="12"/>
      <c r="F12" s="14" t="s">
        <v>7</v>
      </c>
      <c r="G12" s="40">
        <f>[1]TOTALS!$B12</f>
        <v>4</v>
      </c>
      <c r="H12" s="44"/>
      <c r="I12" s="42">
        <f>[1]TOTALS!$D12</f>
        <v>26727890</v>
      </c>
      <c r="Q12" s="5"/>
    </row>
    <row r="13" spans="1:17" ht="15.75" customHeight="1" x14ac:dyDescent="0.2">
      <c r="A13" s="14" t="s">
        <v>13</v>
      </c>
      <c r="B13" s="51">
        <v>13</v>
      </c>
      <c r="C13" s="44"/>
      <c r="D13" s="50">
        <v>5451797</v>
      </c>
      <c r="E13" s="12"/>
      <c r="F13" s="14" t="s">
        <v>13</v>
      </c>
      <c r="G13" s="40">
        <f>[1]TOTALS!$B13</f>
        <v>13</v>
      </c>
      <c r="H13" s="44"/>
      <c r="I13" s="42">
        <f>[1]TOTALS!$D13</f>
        <v>2128700</v>
      </c>
    </row>
    <row r="14" spans="1:17" ht="15.75" customHeight="1" x14ac:dyDescent="0.2">
      <c r="A14" s="14" t="s">
        <v>1</v>
      </c>
      <c r="B14" s="49">
        <v>4</v>
      </c>
      <c r="C14" s="44"/>
      <c r="D14" s="50">
        <v>542830</v>
      </c>
      <c r="E14" s="12"/>
      <c r="F14" s="14" t="s">
        <v>1</v>
      </c>
      <c r="G14" s="40">
        <f>[1]TOTALS!$B14</f>
        <v>2</v>
      </c>
      <c r="H14" s="44"/>
      <c r="I14" s="42">
        <f>[1]TOTALS!$D14</f>
        <v>86000</v>
      </c>
    </row>
    <row r="15" spans="1:17" ht="15" customHeight="1" x14ac:dyDescent="0.2">
      <c r="A15" s="15" t="s">
        <v>3</v>
      </c>
      <c r="B15" s="49">
        <v>10</v>
      </c>
      <c r="C15" s="45"/>
      <c r="D15" s="48">
        <v>0</v>
      </c>
      <c r="E15" s="12"/>
      <c r="F15" s="15" t="s">
        <v>3</v>
      </c>
      <c r="G15" s="40">
        <f>[1]TOTALS!$B15</f>
        <v>16</v>
      </c>
      <c r="H15" s="45"/>
      <c r="I15" s="42">
        <f>[1]TOTALS!$D15</f>
        <v>0</v>
      </c>
    </row>
    <row r="16" spans="1:17" ht="16.5" customHeight="1" x14ac:dyDescent="0.25">
      <c r="A16" s="16" t="s">
        <v>4</v>
      </c>
      <c r="B16" s="17">
        <f>SUM(B4:B15)</f>
        <v>150</v>
      </c>
      <c r="C16" s="38">
        <f>SUM(C4:C15)</f>
        <v>6</v>
      </c>
      <c r="D16" s="18">
        <f>SUM(D4:D15)</f>
        <v>28951659.27</v>
      </c>
      <c r="E16" s="12"/>
      <c r="F16" s="16" t="s">
        <v>4</v>
      </c>
      <c r="G16" s="17">
        <f>SUM(G4:G15)</f>
        <v>156</v>
      </c>
      <c r="H16" s="19">
        <f>SUM(H4:H15)</f>
        <v>0</v>
      </c>
      <c r="I16" s="20">
        <f>SUM(I4:I15)</f>
        <v>40681400</v>
      </c>
    </row>
    <row r="17" spans="1:11" ht="18.75" customHeight="1" x14ac:dyDescent="0.2">
      <c r="A17" s="21"/>
      <c r="B17" s="22"/>
      <c r="C17" s="22"/>
      <c r="D17" s="22"/>
      <c r="E17" s="12"/>
      <c r="F17" s="22"/>
      <c r="G17" s="22"/>
      <c r="H17" s="22"/>
      <c r="I17" s="23"/>
    </row>
    <row r="18" spans="1:11" ht="18" x14ac:dyDescent="0.25">
      <c r="A18" s="58" t="s">
        <v>111</v>
      </c>
      <c r="B18" s="59"/>
      <c r="C18" s="59"/>
      <c r="D18" s="60"/>
      <c r="E18" s="12"/>
      <c r="F18" s="58" t="s">
        <v>113</v>
      </c>
      <c r="G18" s="59"/>
      <c r="H18" s="59"/>
      <c r="I18" s="60"/>
    </row>
    <row r="19" spans="1:11" ht="21" customHeight="1" x14ac:dyDescent="0.25">
      <c r="A19" s="24" t="s">
        <v>6</v>
      </c>
      <c r="B19" s="25" t="s">
        <v>9</v>
      </c>
      <c r="C19" s="25" t="s">
        <v>16</v>
      </c>
      <c r="D19" s="25" t="s">
        <v>0</v>
      </c>
      <c r="E19" s="9"/>
      <c r="F19" s="24" t="s">
        <v>6</v>
      </c>
      <c r="G19" s="25" t="s">
        <v>9</v>
      </c>
      <c r="H19" s="26"/>
      <c r="I19" s="27" t="s">
        <v>0</v>
      </c>
    </row>
    <row r="20" spans="1:11" ht="17.25" customHeight="1" x14ac:dyDescent="0.2">
      <c r="A20" s="28" t="s">
        <v>14</v>
      </c>
      <c r="B20" s="53">
        <f>B4+[4]TOTALS!$B$20</f>
        <v>609</v>
      </c>
      <c r="C20" s="44"/>
      <c r="D20" s="42">
        <f>D4+[4]TOTALS!$D$20</f>
        <v>139738285.91</v>
      </c>
      <c r="E20" s="12"/>
      <c r="F20" s="28" t="s">
        <v>14</v>
      </c>
      <c r="G20" s="40">
        <f>[3]TOTALS!$B20</f>
        <v>461</v>
      </c>
      <c r="H20" s="41"/>
      <c r="I20" s="42">
        <f>[3]TOTALS!$D20</f>
        <v>95106058</v>
      </c>
    </row>
    <row r="21" spans="1:11" ht="15" customHeight="1" x14ac:dyDescent="0.2">
      <c r="A21" s="28" t="s">
        <v>15</v>
      </c>
      <c r="B21" s="40">
        <f>B5+[4]TOTALS!$B$21</f>
        <v>4</v>
      </c>
      <c r="C21" s="44"/>
      <c r="D21" s="42">
        <f>D5+[4]TOTALS!$D$21</f>
        <v>877728</v>
      </c>
      <c r="E21" s="12"/>
      <c r="F21" s="28" t="s">
        <v>15</v>
      </c>
      <c r="G21" s="40">
        <f>[3]TOTALS!$G21</f>
        <v>23</v>
      </c>
      <c r="H21" s="41"/>
      <c r="I21" s="42">
        <f>[3]TOTALS!$D21</f>
        <v>800000</v>
      </c>
    </row>
    <row r="22" spans="1:11" ht="15" customHeight="1" x14ac:dyDescent="0.2">
      <c r="A22" s="28" t="s">
        <v>12</v>
      </c>
      <c r="B22" s="40">
        <f>B6+[4]TOTALS!$B$22</f>
        <v>0</v>
      </c>
      <c r="C22" s="44"/>
      <c r="D22" s="42">
        <f>D6+[4]TOTALS!$D$22</f>
        <v>0</v>
      </c>
      <c r="E22" s="12"/>
      <c r="F22" s="28" t="s">
        <v>12</v>
      </c>
      <c r="G22" s="40">
        <f>[3]TOTALS!$G22</f>
        <v>0</v>
      </c>
      <c r="H22" s="41"/>
      <c r="I22" s="42">
        <f>[3]TOTALS!$D22</f>
        <v>549055</v>
      </c>
    </row>
    <row r="23" spans="1:11" ht="16.5" customHeight="1" x14ac:dyDescent="0.2">
      <c r="A23" s="28" t="s">
        <v>10</v>
      </c>
      <c r="B23" s="40">
        <f>B7+[4]TOTALS!$B$23</f>
        <v>5</v>
      </c>
      <c r="C23" s="44"/>
      <c r="D23" s="42">
        <f>D7+[4]TOTALS!$D$23</f>
        <v>2700810</v>
      </c>
      <c r="E23" s="12"/>
      <c r="F23" s="28" t="s">
        <v>10</v>
      </c>
      <c r="G23" s="40">
        <f>[3]TOTALS!$G23</f>
        <v>10</v>
      </c>
      <c r="H23" s="64">
        <v>40</v>
      </c>
      <c r="I23" s="42">
        <f>[3]TOTALS!$D23</f>
        <v>0</v>
      </c>
    </row>
    <row r="24" spans="1:11" ht="17.25" customHeight="1" x14ac:dyDescent="0.2">
      <c r="A24" s="28" t="s">
        <v>11</v>
      </c>
      <c r="B24" s="40">
        <f>B8+[4]TOTALS!$B$24</f>
        <v>10</v>
      </c>
      <c r="C24" s="44"/>
      <c r="D24" s="42">
        <f>D8+[4]TOTALS!$D$24</f>
        <v>51540000</v>
      </c>
      <c r="E24" s="12"/>
      <c r="F24" s="28" t="s">
        <v>11</v>
      </c>
      <c r="G24" s="40">
        <f>[3]TOTALS!$G24</f>
        <v>9</v>
      </c>
      <c r="H24" s="64">
        <v>93</v>
      </c>
      <c r="I24" s="42">
        <f>[3]TOTALS!$D24</f>
        <v>0</v>
      </c>
    </row>
    <row r="25" spans="1:11" ht="17.25" customHeight="1" x14ac:dyDescent="0.2">
      <c r="A25" s="29" t="s">
        <v>8</v>
      </c>
      <c r="B25" s="40">
        <f>B9+[4]TOTALS!$B$25</f>
        <v>183</v>
      </c>
      <c r="C25" s="44"/>
      <c r="D25" s="42">
        <f>D9+[4]TOTALS!$D$25</f>
        <v>4617746.13</v>
      </c>
      <c r="E25" s="30"/>
      <c r="F25" s="29" t="s">
        <v>8</v>
      </c>
      <c r="G25" s="40">
        <f>[3]TOTALS!$G25</f>
        <v>576</v>
      </c>
      <c r="H25" s="44"/>
      <c r="I25" s="42">
        <f>[3]TOTALS!$D25</f>
        <v>9426379.4100000001</v>
      </c>
    </row>
    <row r="26" spans="1:11" ht="16.5" customHeight="1" x14ac:dyDescent="0.2">
      <c r="A26" s="29" t="s">
        <v>5</v>
      </c>
      <c r="B26" s="40">
        <f>B10+[4]TOTALS!$B$26</f>
        <v>34</v>
      </c>
      <c r="C26" s="46"/>
      <c r="D26" s="42">
        <f>D10+[4]TOTALS!$D$26</f>
        <v>2935022.63</v>
      </c>
      <c r="E26" s="30"/>
      <c r="F26" s="29" t="s">
        <v>5</v>
      </c>
      <c r="G26" s="40">
        <f>[3]TOTALS!$G26</f>
        <v>25</v>
      </c>
      <c r="H26" s="44"/>
      <c r="I26" s="42">
        <f>[3]TOTALS!$D26</f>
        <v>3001524</v>
      </c>
    </row>
    <row r="27" spans="1:11" ht="15" customHeight="1" x14ac:dyDescent="0.2">
      <c r="A27" s="29" t="s">
        <v>2</v>
      </c>
      <c r="B27" s="40">
        <f>B11+[4]TOTALS!$B$27</f>
        <v>84</v>
      </c>
      <c r="C27" s="46"/>
      <c r="D27" s="42">
        <f>D11+[4]TOTALS!$D$27</f>
        <v>0</v>
      </c>
      <c r="E27" s="30"/>
      <c r="F27" s="29" t="s">
        <v>2</v>
      </c>
      <c r="G27" s="40">
        <f>[3]TOTALS!$G27</f>
        <v>53</v>
      </c>
      <c r="H27" s="44"/>
      <c r="I27" s="42">
        <f>[3]TOTALS!$D27</f>
        <v>0</v>
      </c>
      <c r="K27" s="2"/>
    </row>
    <row r="28" spans="1:11" ht="16.5" customHeight="1" x14ac:dyDescent="0.2">
      <c r="A28" s="29" t="s">
        <v>7</v>
      </c>
      <c r="B28" s="40">
        <f>B12+[4]TOTALS!$B$28</f>
        <v>62</v>
      </c>
      <c r="C28" s="46"/>
      <c r="D28" s="42">
        <f>D12+[4]TOTALS!$D$28</f>
        <v>52139404.969999999</v>
      </c>
      <c r="E28" s="30"/>
      <c r="F28" s="29" t="s">
        <v>7</v>
      </c>
      <c r="G28" s="40">
        <f>[3]TOTALS!$G28</f>
        <v>62</v>
      </c>
      <c r="H28" s="44"/>
      <c r="I28" s="42">
        <f>[3]TOTALS!$D28</f>
        <v>120572781</v>
      </c>
    </row>
    <row r="29" spans="1:11" ht="16.5" customHeight="1" x14ac:dyDescent="0.2">
      <c r="A29" s="29" t="s">
        <v>13</v>
      </c>
      <c r="B29" s="40">
        <f>B13+[4]TOTALS!$B$29</f>
        <v>165</v>
      </c>
      <c r="C29" s="46"/>
      <c r="D29" s="42">
        <f>D13+[4]TOTALS!$D$29</f>
        <v>35096827.019999996</v>
      </c>
      <c r="E29" s="30"/>
      <c r="F29" s="29" t="s">
        <v>13</v>
      </c>
      <c r="G29" s="40">
        <f>[3]TOTALS!$G29</f>
        <v>164</v>
      </c>
      <c r="H29" s="44"/>
      <c r="I29" s="42">
        <f>[3]TOTALS!$D29</f>
        <v>18130065</v>
      </c>
    </row>
    <row r="30" spans="1:11" ht="15.75" customHeight="1" x14ac:dyDescent="0.2">
      <c r="A30" s="28" t="s">
        <v>1</v>
      </c>
      <c r="B30" s="40">
        <f>B14+[4]TOTALS!$B$30</f>
        <v>34</v>
      </c>
      <c r="C30" s="46"/>
      <c r="D30" s="42">
        <f>D14+[5]TOTALS!$D$30</f>
        <v>3215524</v>
      </c>
      <c r="E30" s="12"/>
      <c r="F30" s="28" t="s">
        <v>1</v>
      </c>
      <c r="G30" s="40">
        <f>[3]TOTALS!$G30</f>
        <v>35</v>
      </c>
      <c r="H30" s="44"/>
      <c r="I30" s="42">
        <f>[3]TOTALS!$D30</f>
        <v>2723842</v>
      </c>
    </row>
    <row r="31" spans="1:11" ht="16.5" customHeight="1" x14ac:dyDescent="0.2">
      <c r="A31" s="28" t="s">
        <v>3</v>
      </c>
      <c r="B31" s="40">
        <f>B15+[4]TOTALS!$B$31</f>
        <v>151</v>
      </c>
      <c r="C31" s="46"/>
      <c r="D31" s="42">
        <f>D15+[4]TOTALS!$D$31</f>
        <v>0</v>
      </c>
      <c r="E31" s="12"/>
      <c r="F31" s="28" t="s">
        <v>3</v>
      </c>
      <c r="G31" s="40">
        <f>[3]TOTALS!$G31</f>
        <v>98</v>
      </c>
      <c r="H31" s="45"/>
      <c r="I31" s="42">
        <f>[3]TOTALS!$D31</f>
        <v>0</v>
      </c>
    </row>
    <row r="32" spans="1:11" ht="15.75" customHeight="1" x14ac:dyDescent="0.25">
      <c r="A32" s="16" t="s">
        <v>4</v>
      </c>
      <c r="B32" s="31">
        <f>SUM(B20:B31)</f>
        <v>1341</v>
      </c>
      <c r="C32" s="38">
        <f>SUM(C20:C31)</f>
        <v>0</v>
      </c>
      <c r="D32" s="32">
        <f>SUM(D20:D31)</f>
        <v>292861348.65999997</v>
      </c>
      <c r="E32" s="33"/>
      <c r="F32" s="16" t="s">
        <v>4</v>
      </c>
      <c r="G32" s="39">
        <f>SUM(G20:G31)</f>
        <v>1516</v>
      </c>
      <c r="H32" s="19">
        <f>SUM(H20:H31)</f>
        <v>133</v>
      </c>
      <c r="I32" s="34">
        <f>SUM(I20:I31)</f>
        <v>250309704.41</v>
      </c>
    </row>
    <row r="33" spans="2:4" ht="15.75" customHeight="1" x14ac:dyDescent="0.2">
      <c r="B33" s="5"/>
      <c r="C33" s="5"/>
      <c r="D33" s="5"/>
    </row>
    <row r="34" spans="2:4" ht="16.5" customHeight="1" x14ac:dyDescent="0.2">
      <c r="C34" s="37"/>
      <c r="D34" s="1"/>
    </row>
    <row r="35" spans="2:4" x14ac:dyDescent="0.2">
      <c r="C35" s="37"/>
    </row>
    <row r="36" spans="2:4" x14ac:dyDescent="0.2">
      <c r="C36" s="5"/>
    </row>
    <row r="37" spans="2:4" ht="22.5" customHeight="1" x14ac:dyDescent="0.2"/>
  </sheetData>
  <mergeCells count="4">
    <mergeCell ref="A18:D18"/>
    <mergeCell ref="F18:I18"/>
    <mergeCell ref="A2:D2"/>
    <mergeCell ref="F2:I2"/>
  </mergeCells>
  <phoneticPr fontId="3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9"/>
  <sheetViews>
    <sheetView zoomScale="85" zoomScaleNormal="85" workbookViewId="0">
      <selection activeCell="F9" sqref="F9"/>
    </sheetView>
  </sheetViews>
  <sheetFormatPr defaultRowHeight="12.75" x14ac:dyDescent="0.2"/>
  <cols>
    <col min="1" max="1" width="58.7109375" bestFit="1" customWidth="1"/>
    <col min="2" max="2" width="14.85546875" bestFit="1" customWidth="1"/>
    <col min="3" max="3" width="26.7109375" bestFit="1" customWidth="1"/>
    <col min="4" max="4" width="68.42578125" bestFit="1" customWidth="1"/>
    <col min="5" max="5" width="39.7109375" bestFit="1" customWidth="1"/>
    <col min="6" max="6" width="4.5703125" bestFit="1" customWidth="1"/>
    <col min="7" max="7" width="7.85546875" bestFit="1" customWidth="1"/>
    <col min="8" max="8" width="6.7109375" bestFit="1" customWidth="1"/>
    <col min="9" max="9" width="11.85546875" bestFit="1" customWidth="1"/>
  </cols>
  <sheetData>
    <row r="1" spans="1:9" ht="15" x14ac:dyDescent="0.25">
      <c r="A1" s="57" t="s">
        <v>17</v>
      </c>
      <c r="B1" s="57" t="s">
        <v>17</v>
      </c>
      <c r="C1" s="57" t="s">
        <v>17</v>
      </c>
      <c r="D1" s="57" t="s">
        <v>17</v>
      </c>
      <c r="E1" s="57" t="s">
        <v>17</v>
      </c>
      <c r="F1" s="57" t="s">
        <v>17</v>
      </c>
      <c r="G1" s="57" t="s">
        <v>17</v>
      </c>
      <c r="H1" s="57" t="s">
        <v>17</v>
      </c>
      <c r="I1" s="57" t="s">
        <v>17</v>
      </c>
    </row>
    <row r="2" spans="1:9" s="55" customFormat="1" ht="15" x14ac:dyDescent="0.25">
      <c r="A2" s="54" t="s">
        <v>52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</row>
    <row r="3" spans="1:9" ht="15" x14ac:dyDescent="0.25">
      <c r="A3" s="52" t="s">
        <v>19</v>
      </c>
      <c r="B3" s="52" t="s">
        <v>20</v>
      </c>
      <c r="C3" s="52" t="s">
        <v>21</v>
      </c>
      <c r="D3" s="52" t="s">
        <v>22</v>
      </c>
      <c r="E3" s="52" t="s">
        <v>23</v>
      </c>
      <c r="F3" s="52" t="s">
        <v>24</v>
      </c>
      <c r="G3" s="52" t="s">
        <v>25</v>
      </c>
      <c r="H3" s="52" t="s">
        <v>26</v>
      </c>
      <c r="I3" s="52" t="s">
        <v>0</v>
      </c>
    </row>
    <row r="4" spans="1:9" ht="15" x14ac:dyDescent="0.25">
      <c r="A4" s="52" t="s">
        <v>114</v>
      </c>
      <c r="B4" s="52" t="s">
        <v>115</v>
      </c>
      <c r="C4" s="52" t="s">
        <v>116</v>
      </c>
      <c r="D4" s="52" t="s">
        <v>117</v>
      </c>
      <c r="E4" s="52" t="s">
        <v>118</v>
      </c>
      <c r="F4" s="52">
        <v>2</v>
      </c>
      <c r="G4" s="52">
        <v>0</v>
      </c>
      <c r="H4" s="52">
        <v>0</v>
      </c>
      <c r="I4" s="52">
        <v>17053.87</v>
      </c>
    </row>
    <row r="5" spans="1:9" ht="15" x14ac:dyDescent="0.25">
      <c r="A5" s="52" t="s">
        <v>119</v>
      </c>
      <c r="B5" s="52" t="s">
        <v>120</v>
      </c>
      <c r="C5" s="52" t="s">
        <v>121</v>
      </c>
      <c r="D5" s="52" t="s">
        <v>122</v>
      </c>
      <c r="E5" s="52" t="s">
        <v>66</v>
      </c>
      <c r="F5" s="52">
        <v>2</v>
      </c>
      <c r="G5" s="52">
        <v>0</v>
      </c>
      <c r="H5" s="52">
        <v>0</v>
      </c>
      <c r="I5" s="52">
        <v>18000</v>
      </c>
    </row>
    <row r="6" spans="1:9" ht="15" x14ac:dyDescent="0.25">
      <c r="A6" s="52" t="s">
        <v>17</v>
      </c>
      <c r="B6" s="52" t="s">
        <v>17</v>
      </c>
      <c r="C6" s="52" t="s">
        <v>17</v>
      </c>
      <c r="D6" s="52" t="s">
        <v>17</v>
      </c>
      <c r="E6" s="52" t="s">
        <v>4</v>
      </c>
      <c r="F6" s="52">
        <v>2</v>
      </c>
      <c r="G6" s="52">
        <v>0</v>
      </c>
      <c r="H6" s="52">
        <v>0</v>
      </c>
      <c r="I6" s="52">
        <v>35053.870000000003</v>
      </c>
    </row>
    <row r="7" spans="1:9" s="55" customFormat="1" ht="15" x14ac:dyDescent="0.25">
      <c r="A7" s="54" t="s">
        <v>123</v>
      </c>
      <c r="B7" s="54" t="s">
        <v>17</v>
      </c>
      <c r="C7" s="54" t="s">
        <v>17</v>
      </c>
      <c r="D7" s="54" t="s">
        <v>17</v>
      </c>
      <c r="E7" s="54" t="s">
        <v>17</v>
      </c>
      <c r="F7" s="54" t="s">
        <v>17</v>
      </c>
      <c r="G7" s="54" t="s">
        <v>17</v>
      </c>
      <c r="H7" s="54" t="s">
        <v>17</v>
      </c>
      <c r="I7" s="54" t="s">
        <v>17</v>
      </c>
    </row>
    <row r="8" spans="1:9" ht="15" x14ac:dyDescent="0.25">
      <c r="A8" s="52" t="s">
        <v>19</v>
      </c>
      <c r="B8" s="52" t="s">
        <v>20</v>
      </c>
      <c r="C8" s="52" t="s">
        <v>21</v>
      </c>
      <c r="D8" s="52" t="s">
        <v>22</v>
      </c>
      <c r="E8" s="52" t="s">
        <v>23</v>
      </c>
      <c r="F8" s="52" t="s">
        <v>24</v>
      </c>
      <c r="G8" s="52" t="s">
        <v>25</v>
      </c>
      <c r="H8" s="52" t="s">
        <v>26</v>
      </c>
      <c r="I8" s="52" t="s">
        <v>0</v>
      </c>
    </row>
    <row r="9" spans="1:9" ht="15" x14ac:dyDescent="0.25">
      <c r="A9" s="52" t="s">
        <v>124</v>
      </c>
      <c r="B9" s="52" t="s">
        <v>125</v>
      </c>
      <c r="C9" s="52" t="s">
        <v>126</v>
      </c>
      <c r="D9" s="52" t="s">
        <v>127</v>
      </c>
      <c r="E9" s="52" t="s">
        <v>43</v>
      </c>
      <c r="F9" s="52">
        <v>3</v>
      </c>
      <c r="G9" s="52">
        <v>0</v>
      </c>
      <c r="H9" s="52">
        <v>0</v>
      </c>
      <c r="I9" s="52">
        <v>250140</v>
      </c>
    </row>
    <row r="10" spans="1:9" ht="15" x14ac:dyDescent="0.25">
      <c r="A10" s="52" t="s">
        <v>124</v>
      </c>
      <c r="B10" s="52" t="s">
        <v>128</v>
      </c>
      <c r="C10" s="52" t="s">
        <v>129</v>
      </c>
      <c r="D10" s="52" t="s">
        <v>127</v>
      </c>
      <c r="E10" s="52" t="s">
        <v>43</v>
      </c>
      <c r="F10" s="52">
        <v>3</v>
      </c>
      <c r="G10" s="52">
        <v>0</v>
      </c>
      <c r="H10" s="52">
        <v>0</v>
      </c>
      <c r="I10" s="52">
        <v>230670</v>
      </c>
    </row>
    <row r="11" spans="1:9" ht="15" x14ac:dyDescent="0.25">
      <c r="A11" s="52" t="s">
        <v>17</v>
      </c>
      <c r="B11" s="52" t="s">
        <v>17</v>
      </c>
      <c r="C11" s="52" t="s">
        <v>17</v>
      </c>
      <c r="D11" s="52" t="s">
        <v>17</v>
      </c>
      <c r="E11" s="52" t="s">
        <v>4</v>
      </c>
      <c r="F11" s="52">
        <v>2</v>
      </c>
      <c r="G11" s="52">
        <v>0</v>
      </c>
      <c r="H11" s="52">
        <v>0</v>
      </c>
      <c r="I11" s="52">
        <v>480810</v>
      </c>
    </row>
    <row r="12" spans="1:9" s="55" customFormat="1" ht="15" x14ac:dyDescent="0.25">
      <c r="A12" s="54" t="s">
        <v>67</v>
      </c>
      <c r="B12" s="54" t="s">
        <v>17</v>
      </c>
      <c r="C12" s="54" t="s">
        <v>17</v>
      </c>
      <c r="D12" s="54" t="s">
        <v>17</v>
      </c>
      <c r="E12" s="54" t="s">
        <v>17</v>
      </c>
      <c r="F12" s="54" t="s">
        <v>17</v>
      </c>
      <c r="G12" s="54" t="s">
        <v>17</v>
      </c>
      <c r="H12" s="54" t="s">
        <v>17</v>
      </c>
      <c r="I12" s="54" t="s">
        <v>17</v>
      </c>
    </row>
    <row r="13" spans="1:9" ht="15" x14ac:dyDescent="0.25">
      <c r="A13" s="52" t="s">
        <v>19</v>
      </c>
      <c r="B13" s="52" t="s">
        <v>20</v>
      </c>
      <c r="C13" s="52" t="s">
        <v>21</v>
      </c>
      <c r="D13" s="52" t="s">
        <v>22</v>
      </c>
      <c r="E13" s="52" t="s">
        <v>23</v>
      </c>
      <c r="F13" s="52" t="s">
        <v>24</v>
      </c>
      <c r="G13" s="52" t="s">
        <v>25</v>
      </c>
      <c r="H13" s="52" t="s">
        <v>26</v>
      </c>
      <c r="I13" s="52" t="s">
        <v>0</v>
      </c>
    </row>
    <row r="14" spans="1:9" ht="15" x14ac:dyDescent="0.25">
      <c r="A14" s="52" t="s">
        <v>130</v>
      </c>
      <c r="B14" s="52" t="s">
        <v>131</v>
      </c>
      <c r="C14" s="52" t="s">
        <v>132</v>
      </c>
      <c r="D14" s="52" t="s">
        <v>133</v>
      </c>
      <c r="E14" s="52" t="s">
        <v>134</v>
      </c>
      <c r="F14" s="52">
        <v>2</v>
      </c>
      <c r="G14" s="52">
        <v>928</v>
      </c>
      <c r="H14" s="52">
        <v>0</v>
      </c>
      <c r="I14" s="52">
        <v>138000</v>
      </c>
    </row>
    <row r="15" spans="1:9" ht="15" x14ac:dyDescent="0.25">
      <c r="A15" s="52" t="s">
        <v>135</v>
      </c>
      <c r="B15" s="52" t="s">
        <v>136</v>
      </c>
      <c r="C15" s="52" t="s">
        <v>137</v>
      </c>
      <c r="D15" s="52" t="s">
        <v>138</v>
      </c>
      <c r="E15" s="52" t="s">
        <v>139</v>
      </c>
      <c r="F15" s="52">
        <v>2</v>
      </c>
      <c r="G15" s="52">
        <v>1258</v>
      </c>
      <c r="H15" s="52">
        <v>0</v>
      </c>
      <c r="I15" s="52">
        <v>40000</v>
      </c>
    </row>
    <row r="16" spans="1:9" ht="15" x14ac:dyDescent="0.25">
      <c r="A16" s="52" t="s">
        <v>17</v>
      </c>
      <c r="B16" s="52" t="s">
        <v>17</v>
      </c>
      <c r="C16" s="52" t="s">
        <v>17</v>
      </c>
      <c r="D16" s="52" t="s">
        <v>17</v>
      </c>
      <c r="E16" s="52" t="s">
        <v>4</v>
      </c>
      <c r="F16" s="52">
        <v>2</v>
      </c>
      <c r="G16" s="52">
        <v>2186</v>
      </c>
      <c r="H16" s="52">
        <v>0</v>
      </c>
      <c r="I16" s="52">
        <v>178000</v>
      </c>
    </row>
    <row r="17" spans="1:9" s="55" customFormat="1" ht="15" x14ac:dyDescent="0.25">
      <c r="A17" s="54" t="s">
        <v>41</v>
      </c>
      <c r="B17" s="54" t="s">
        <v>17</v>
      </c>
      <c r="C17" s="54" t="s">
        <v>17</v>
      </c>
      <c r="D17" s="54" t="s">
        <v>17</v>
      </c>
      <c r="E17" s="54" t="s">
        <v>17</v>
      </c>
      <c r="F17" s="54" t="s">
        <v>17</v>
      </c>
      <c r="G17" s="54" t="s">
        <v>17</v>
      </c>
      <c r="H17" s="54" t="s">
        <v>17</v>
      </c>
      <c r="I17" s="54" t="s">
        <v>17</v>
      </c>
    </row>
    <row r="18" spans="1:9" ht="15" x14ac:dyDescent="0.25">
      <c r="A18" s="52" t="s">
        <v>19</v>
      </c>
      <c r="B18" s="52" t="s">
        <v>20</v>
      </c>
      <c r="C18" s="52" t="s">
        <v>21</v>
      </c>
      <c r="D18" s="52" t="s">
        <v>22</v>
      </c>
      <c r="E18" s="52" t="s">
        <v>23</v>
      </c>
      <c r="F18" s="52" t="s">
        <v>24</v>
      </c>
      <c r="G18" s="52" t="s">
        <v>25</v>
      </c>
      <c r="H18" s="52" t="s">
        <v>26</v>
      </c>
      <c r="I18" s="52" t="s">
        <v>0</v>
      </c>
    </row>
    <row r="19" spans="1:9" ht="15" x14ac:dyDescent="0.25">
      <c r="A19" s="52" t="s">
        <v>140</v>
      </c>
      <c r="B19" s="52" t="s">
        <v>141</v>
      </c>
      <c r="C19" s="52" t="s">
        <v>142</v>
      </c>
      <c r="D19" s="52" t="s">
        <v>143</v>
      </c>
      <c r="E19" s="52" t="s">
        <v>144</v>
      </c>
      <c r="F19" s="52">
        <v>2</v>
      </c>
      <c r="G19" s="52">
        <v>2</v>
      </c>
      <c r="H19" s="52">
        <v>291</v>
      </c>
      <c r="I19" s="52">
        <v>55000</v>
      </c>
    </row>
    <row r="20" spans="1:9" ht="15" x14ac:dyDescent="0.25">
      <c r="A20" s="52" t="s">
        <v>140</v>
      </c>
      <c r="B20" s="52" t="s">
        <v>145</v>
      </c>
      <c r="C20" s="52" t="s">
        <v>146</v>
      </c>
      <c r="D20" s="52" t="s">
        <v>147</v>
      </c>
      <c r="E20" s="52" t="s">
        <v>148</v>
      </c>
      <c r="F20" s="52">
        <v>2</v>
      </c>
      <c r="G20" s="52">
        <v>748</v>
      </c>
      <c r="H20" s="52">
        <v>50</v>
      </c>
      <c r="I20" s="52">
        <v>10250</v>
      </c>
    </row>
    <row r="21" spans="1:9" ht="15" x14ac:dyDescent="0.25">
      <c r="A21" s="52" t="s">
        <v>149</v>
      </c>
      <c r="B21" s="52" t="s">
        <v>150</v>
      </c>
      <c r="C21" s="52" t="s">
        <v>151</v>
      </c>
      <c r="D21" s="52" t="s">
        <v>152</v>
      </c>
      <c r="E21" s="52" t="s">
        <v>153</v>
      </c>
      <c r="F21" s="52">
        <v>2</v>
      </c>
      <c r="G21" s="52">
        <v>0</v>
      </c>
      <c r="H21" s="52">
        <v>0</v>
      </c>
      <c r="I21" s="52">
        <v>31000</v>
      </c>
    </row>
    <row r="22" spans="1:9" ht="15" x14ac:dyDescent="0.25">
      <c r="A22" s="52" t="s">
        <v>154</v>
      </c>
      <c r="B22" s="52" t="s">
        <v>155</v>
      </c>
      <c r="C22" s="52" t="s">
        <v>156</v>
      </c>
      <c r="D22" s="52" t="s">
        <v>157</v>
      </c>
      <c r="E22" s="52" t="s">
        <v>158</v>
      </c>
      <c r="F22" s="52">
        <v>2</v>
      </c>
      <c r="G22" s="52">
        <v>1152</v>
      </c>
      <c r="H22" s="52">
        <v>0</v>
      </c>
      <c r="I22" s="52">
        <v>20000</v>
      </c>
    </row>
    <row r="23" spans="1:9" ht="15" x14ac:dyDescent="0.25">
      <c r="A23" s="52" t="s">
        <v>159</v>
      </c>
      <c r="B23" s="52" t="s">
        <v>160</v>
      </c>
      <c r="C23" s="52" t="s">
        <v>161</v>
      </c>
      <c r="D23" s="52" t="s">
        <v>162</v>
      </c>
      <c r="E23" s="52" t="s">
        <v>163</v>
      </c>
      <c r="F23" s="52">
        <v>2</v>
      </c>
      <c r="G23" s="52">
        <v>3156</v>
      </c>
      <c r="H23" s="52">
        <v>212</v>
      </c>
      <c r="I23" s="52">
        <v>2000</v>
      </c>
    </row>
    <row r="24" spans="1:9" ht="15" x14ac:dyDescent="0.25">
      <c r="A24" s="52" t="s">
        <v>149</v>
      </c>
      <c r="B24" s="52" t="s">
        <v>164</v>
      </c>
      <c r="C24" s="52" t="s">
        <v>165</v>
      </c>
      <c r="D24" s="52" t="s">
        <v>166</v>
      </c>
      <c r="E24" s="52" t="s">
        <v>167</v>
      </c>
      <c r="F24" s="52">
        <v>2</v>
      </c>
      <c r="G24" s="52">
        <v>2677</v>
      </c>
      <c r="H24" s="52">
        <v>0</v>
      </c>
      <c r="I24" s="52">
        <v>17000</v>
      </c>
    </row>
    <row r="25" spans="1:9" ht="15" x14ac:dyDescent="0.25">
      <c r="A25" s="52" t="s">
        <v>168</v>
      </c>
      <c r="B25" s="52" t="s">
        <v>169</v>
      </c>
      <c r="C25" s="52" t="s">
        <v>170</v>
      </c>
      <c r="D25" s="52" t="s">
        <v>171</v>
      </c>
      <c r="E25" s="52" t="s">
        <v>172</v>
      </c>
      <c r="F25" s="52">
        <v>2</v>
      </c>
      <c r="G25" s="52">
        <v>0</v>
      </c>
      <c r="H25" s="52">
        <v>0</v>
      </c>
      <c r="I25" s="52">
        <v>0</v>
      </c>
    </row>
    <row r="26" spans="1:9" ht="15" x14ac:dyDescent="0.25">
      <c r="A26" s="52" t="s">
        <v>173</v>
      </c>
      <c r="B26" s="52" t="s">
        <v>174</v>
      </c>
      <c r="C26" s="52" t="s">
        <v>85</v>
      </c>
      <c r="D26" s="52" t="s">
        <v>86</v>
      </c>
      <c r="E26" s="52" t="s">
        <v>87</v>
      </c>
      <c r="F26" s="52">
        <v>2</v>
      </c>
      <c r="G26" s="52">
        <v>0</v>
      </c>
      <c r="H26" s="52">
        <v>0</v>
      </c>
      <c r="I26" s="52">
        <v>2000</v>
      </c>
    </row>
    <row r="27" spans="1:9" ht="15" x14ac:dyDescent="0.25">
      <c r="A27" s="52" t="s">
        <v>130</v>
      </c>
      <c r="B27" s="52" t="s">
        <v>175</v>
      </c>
      <c r="C27" s="52" t="s">
        <v>176</v>
      </c>
      <c r="D27" s="52" t="s">
        <v>177</v>
      </c>
      <c r="E27" s="52" t="s">
        <v>178</v>
      </c>
      <c r="F27" s="52">
        <v>2</v>
      </c>
      <c r="G27" s="52">
        <v>1300</v>
      </c>
      <c r="H27" s="52">
        <v>200</v>
      </c>
      <c r="I27" s="52">
        <v>57500</v>
      </c>
    </row>
    <row r="28" spans="1:9" ht="15" x14ac:dyDescent="0.25">
      <c r="A28" s="52" t="s">
        <v>149</v>
      </c>
      <c r="B28" s="52" t="s">
        <v>179</v>
      </c>
      <c r="C28" s="52" t="s">
        <v>180</v>
      </c>
      <c r="D28" s="52" t="s">
        <v>181</v>
      </c>
      <c r="E28" s="52" t="s">
        <v>182</v>
      </c>
      <c r="F28" s="52">
        <v>2</v>
      </c>
      <c r="G28" s="52">
        <v>0</v>
      </c>
      <c r="H28" s="52">
        <v>0</v>
      </c>
      <c r="I28" s="52">
        <v>2500</v>
      </c>
    </row>
    <row r="29" spans="1:9" ht="15" x14ac:dyDescent="0.25">
      <c r="A29" s="52" t="s">
        <v>183</v>
      </c>
      <c r="B29" s="52" t="s">
        <v>184</v>
      </c>
      <c r="C29" s="52" t="s">
        <v>185</v>
      </c>
      <c r="D29" s="52" t="s">
        <v>186</v>
      </c>
      <c r="E29" s="52" t="s">
        <v>187</v>
      </c>
      <c r="F29" s="52">
        <v>2</v>
      </c>
      <c r="G29" s="52">
        <v>3785</v>
      </c>
      <c r="H29" s="52">
        <v>1617</v>
      </c>
      <c r="I29" s="52">
        <v>84500</v>
      </c>
    </row>
    <row r="30" spans="1:9" ht="15" x14ac:dyDescent="0.25">
      <c r="A30" s="52" t="s">
        <v>17</v>
      </c>
      <c r="B30" s="52" t="s">
        <v>17</v>
      </c>
      <c r="C30" s="52" t="s">
        <v>17</v>
      </c>
      <c r="D30" s="52" t="s">
        <v>17</v>
      </c>
      <c r="E30" s="52" t="s">
        <v>4</v>
      </c>
      <c r="F30" s="52">
        <v>11</v>
      </c>
      <c r="G30" s="52">
        <v>12820</v>
      </c>
      <c r="H30" s="52">
        <v>2370</v>
      </c>
      <c r="I30" s="52">
        <v>281750</v>
      </c>
    </row>
    <row r="31" spans="1:9" s="55" customFormat="1" ht="15" x14ac:dyDescent="0.25">
      <c r="A31" s="54" t="s">
        <v>42</v>
      </c>
      <c r="B31" s="54" t="s">
        <v>17</v>
      </c>
      <c r="C31" s="54" t="s">
        <v>17</v>
      </c>
      <c r="D31" s="54" t="s">
        <v>17</v>
      </c>
      <c r="E31" s="54" t="s">
        <v>17</v>
      </c>
      <c r="F31" s="54" t="s">
        <v>17</v>
      </c>
      <c r="G31" s="54" t="s">
        <v>17</v>
      </c>
      <c r="H31" s="54" t="s">
        <v>17</v>
      </c>
      <c r="I31" s="54" t="s">
        <v>17</v>
      </c>
    </row>
    <row r="32" spans="1:9" ht="15" x14ac:dyDescent="0.25">
      <c r="A32" s="52" t="s">
        <v>19</v>
      </c>
      <c r="B32" s="52" t="s">
        <v>20</v>
      </c>
      <c r="C32" s="52" t="s">
        <v>21</v>
      </c>
      <c r="D32" s="52" t="s">
        <v>22</v>
      </c>
      <c r="E32" s="52" t="s">
        <v>23</v>
      </c>
      <c r="F32" s="52" t="s">
        <v>24</v>
      </c>
      <c r="G32" s="52" t="s">
        <v>25</v>
      </c>
      <c r="H32" s="52" t="s">
        <v>26</v>
      </c>
      <c r="I32" s="52" t="s">
        <v>0</v>
      </c>
    </row>
    <row r="33" spans="1:9" ht="15" x14ac:dyDescent="0.25">
      <c r="A33" s="52" t="s">
        <v>188</v>
      </c>
      <c r="B33" s="52" t="s">
        <v>189</v>
      </c>
      <c r="C33" s="52" t="s">
        <v>190</v>
      </c>
      <c r="D33" s="52" t="s">
        <v>191</v>
      </c>
      <c r="E33" s="52" t="s">
        <v>80</v>
      </c>
      <c r="F33" s="52">
        <v>1</v>
      </c>
      <c r="G33" s="52">
        <v>1902</v>
      </c>
      <c r="H33" s="52">
        <v>430</v>
      </c>
      <c r="I33" s="52">
        <v>187000</v>
      </c>
    </row>
    <row r="34" spans="1:9" ht="15" x14ac:dyDescent="0.25">
      <c r="A34" s="52" t="s">
        <v>140</v>
      </c>
      <c r="B34" s="52" t="s">
        <v>192</v>
      </c>
      <c r="C34" s="52" t="s">
        <v>193</v>
      </c>
      <c r="D34" s="52" t="s">
        <v>194</v>
      </c>
      <c r="E34" s="52" t="s">
        <v>195</v>
      </c>
      <c r="F34" s="52">
        <v>1</v>
      </c>
      <c r="G34" s="52">
        <v>1544</v>
      </c>
      <c r="H34" s="52">
        <v>96</v>
      </c>
      <c r="I34" s="52">
        <v>150000</v>
      </c>
    </row>
    <row r="35" spans="1:9" ht="15" x14ac:dyDescent="0.25">
      <c r="A35" s="52" t="s">
        <v>159</v>
      </c>
      <c r="B35" s="52" t="s">
        <v>196</v>
      </c>
      <c r="C35" s="52" t="s">
        <v>197</v>
      </c>
      <c r="D35" s="52" t="s">
        <v>198</v>
      </c>
      <c r="E35" s="52" t="s">
        <v>63</v>
      </c>
      <c r="F35" s="52">
        <v>1</v>
      </c>
      <c r="G35" s="52">
        <v>1334</v>
      </c>
      <c r="H35" s="52">
        <v>492</v>
      </c>
      <c r="I35" s="52">
        <v>121940</v>
      </c>
    </row>
    <row r="36" spans="1:9" ht="15" x14ac:dyDescent="0.25">
      <c r="A36" s="52" t="s">
        <v>114</v>
      </c>
      <c r="B36" s="52" t="s">
        <v>199</v>
      </c>
      <c r="C36" s="52" t="s">
        <v>200</v>
      </c>
      <c r="D36" s="52" t="s">
        <v>201</v>
      </c>
      <c r="E36" s="52" t="s">
        <v>80</v>
      </c>
      <c r="F36" s="52">
        <v>1</v>
      </c>
      <c r="G36" s="52">
        <v>2200</v>
      </c>
      <c r="H36" s="52">
        <v>480</v>
      </c>
      <c r="I36" s="52">
        <v>214000</v>
      </c>
    </row>
    <row r="37" spans="1:9" ht="15" x14ac:dyDescent="0.25">
      <c r="A37" s="52" t="s">
        <v>114</v>
      </c>
      <c r="B37" s="52" t="s">
        <v>202</v>
      </c>
      <c r="C37" s="52" t="s">
        <v>203</v>
      </c>
      <c r="D37" s="52" t="s">
        <v>204</v>
      </c>
      <c r="E37" s="52" t="s">
        <v>80</v>
      </c>
      <c r="F37" s="52">
        <v>1</v>
      </c>
      <c r="G37" s="52">
        <v>2200</v>
      </c>
      <c r="H37" s="52">
        <v>480</v>
      </c>
      <c r="I37" s="52">
        <v>214000</v>
      </c>
    </row>
    <row r="38" spans="1:9" ht="15" x14ac:dyDescent="0.25">
      <c r="A38" s="52" t="s">
        <v>119</v>
      </c>
      <c r="B38" s="52" t="s">
        <v>205</v>
      </c>
      <c r="C38" s="52" t="s">
        <v>206</v>
      </c>
      <c r="D38" s="52" t="s">
        <v>207</v>
      </c>
      <c r="E38" s="52" t="s">
        <v>43</v>
      </c>
      <c r="F38" s="52">
        <v>1</v>
      </c>
      <c r="G38" s="52">
        <v>1654</v>
      </c>
      <c r="H38" s="52">
        <v>475</v>
      </c>
      <c r="I38" s="52">
        <v>140514</v>
      </c>
    </row>
    <row r="39" spans="1:9" ht="15" x14ac:dyDescent="0.25">
      <c r="A39" s="52" t="s">
        <v>114</v>
      </c>
      <c r="B39" s="52" t="s">
        <v>208</v>
      </c>
      <c r="C39" s="52" t="s">
        <v>209</v>
      </c>
      <c r="D39" s="52" t="s">
        <v>210</v>
      </c>
      <c r="E39" s="52" t="s">
        <v>43</v>
      </c>
      <c r="F39" s="52">
        <v>1</v>
      </c>
      <c r="G39" s="52">
        <v>1654</v>
      </c>
      <c r="H39" s="52">
        <v>475</v>
      </c>
      <c r="I39" s="52">
        <v>140514</v>
      </c>
    </row>
    <row r="40" spans="1:9" ht="15" x14ac:dyDescent="0.25">
      <c r="A40" s="52" t="s">
        <v>188</v>
      </c>
      <c r="B40" s="52" t="s">
        <v>211</v>
      </c>
      <c r="C40" s="52" t="s">
        <v>212</v>
      </c>
      <c r="D40" s="52" t="s">
        <v>213</v>
      </c>
      <c r="E40" s="52" t="s">
        <v>43</v>
      </c>
      <c r="F40" s="52">
        <v>1</v>
      </c>
      <c r="G40" s="52">
        <v>1510</v>
      </c>
      <c r="H40" s="52">
        <v>512</v>
      </c>
      <c r="I40" s="52">
        <v>133452</v>
      </c>
    </row>
    <row r="41" spans="1:9" ht="15" x14ac:dyDescent="0.25">
      <c r="A41" s="52" t="s">
        <v>114</v>
      </c>
      <c r="B41" s="52" t="s">
        <v>214</v>
      </c>
      <c r="C41" s="52" t="s">
        <v>215</v>
      </c>
      <c r="D41" s="52" t="s">
        <v>216</v>
      </c>
      <c r="E41" s="52" t="s">
        <v>43</v>
      </c>
      <c r="F41" s="52">
        <v>1</v>
      </c>
      <c r="G41" s="52">
        <v>2036</v>
      </c>
      <c r="H41" s="52">
        <v>547</v>
      </c>
      <c r="I41" s="52">
        <v>170478</v>
      </c>
    </row>
    <row r="42" spans="1:9" ht="15" x14ac:dyDescent="0.25">
      <c r="A42" s="52" t="s">
        <v>114</v>
      </c>
      <c r="B42" s="52" t="s">
        <v>217</v>
      </c>
      <c r="C42" s="52" t="s">
        <v>218</v>
      </c>
      <c r="D42" s="52" t="s">
        <v>219</v>
      </c>
      <c r="E42" s="52" t="s">
        <v>43</v>
      </c>
      <c r="F42" s="52">
        <v>1</v>
      </c>
      <c r="G42" s="52">
        <v>1613</v>
      </c>
      <c r="H42" s="52">
        <v>430</v>
      </c>
      <c r="I42" s="52">
        <v>134838</v>
      </c>
    </row>
    <row r="43" spans="1:9" ht="15" x14ac:dyDescent="0.25">
      <c r="A43" s="52" t="s">
        <v>114</v>
      </c>
      <c r="B43" s="52" t="s">
        <v>220</v>
      </c>
      <c r="C43" s="52" t="s">
        <v>221</v>
      </c>
      <c r="D43" s="52" t="s">
        <v>222</v>
      </c>
      <c r="E43" s="52" t="s">
        <v>43</v>
      </c>
      <c r="F43" s="52">
        <v>1</v>
      </c>
      <c r="G43" s="52">
        <v>1790</v>
      </c>
      <c r="H43" s="52">
        <v>574</v>
      </c>
      <c r="I43" s="52">
        <v>156024</v>
      </c>
    </row>
    <row r="44" spans="1:9" ht="15" x14ac:dyDescent="0.25">
      <c r="A44" s="52" t="s">
        <v>188</v>
      </c>
      <c r="B44" s="52" t="s">
        <v>223</v>
      </c>
      <c r="C44" s="52" t="s">
        <v>224</v>
      </c>
      <c r="D44" s="52" t="s">
        <v>225</v>
      </c>
      <c r="E44" s="52" t="s">
        <v>226</v>
      </c>
      <c r="F44" s="52">
        <v>1</v>
      </c>
      <c r="G44" s="52">
        <v>1995</v>
      </c>
      <c r="H44" s="52">
        <v>828</v>
      </c>
      <c r="I44" s="52">
        <v>378831.4</v>
      </c>
    </row>
    <row r="45" spans="1:9" ht="15" x14ac:dyDescent="0.25">
      <c r="A45" s="52" t="s">
        <v>227</v>
      </c>
      <c r="B45" s="52" t="s">
        <v>228</v>
      </c>
      <c r="C45" s="52" t="s">
        <v>229</v>
      </c>
      <c r="D45" s="52" t="s">
        <v>230</v>
      </c>
      <c r="E45" s="52" t="s">
        <v>231</v>
      </c>
      <c r="F45" s="52">
        <v>1</v>
      </c>
      <c r="G45" s="52">
        <v>1436</v>
      </c>
      <c r="H45" s="52">
        <v>177</v>
      </c>
      <c r="I45" s="52">
        <v>148000</v>
      </c>
    </row>
    <row r="46" spans="1:9" ht="15" x14ac:dyDescent="0.25">
      <c r="A46" s="52" t="s">
        <v>227</v>
      </c>
      <c r="B46" s="52" t="s">
        <v>232</v>
      </c>
      <c r="C46" s="52" t="s">
        <v>233</v>
      </c>
      <c r="D46" s="52" t="s">
        <v>234</v>
      </c>
      <c r="E46" s="52" t="s">
        <v>235</v>
      </c>
      <c r="F46" s="52">
        <v>1</v>
      </c>
      <c r="G46" s="52">
        <v>4912</v>
      </c>
      <c r="H46" s="52">
        <v>2934</v>
      </c>
      <c r="I46" s="52">
        <v>540320</v>
      </c>
    </row>
    <row r="47" spans="1:9" ht="15" x14ac:dyDescent="0.25">
      <c r="A47" s="52" t="s">
        <v>227</v>
      </c>
      <c r="B47" s="52" t="s">
        <v>236</v>
      </c>
      <c r="C47" s="52" t="s">
        <v>237</v>
      </c>
      <c r="D47" s="52" t="s">
        <v>238</v>
      </c>
      <c r="E47" s="52" t="s">
        <v>81</v>
      </c>
      <c r="F47" s="52">
        <v>1</v>
      </c>
      <c r="G47" s="52">
        <v>2097</v>
      </c>
      <c r="H47" s="52">
        <v>730</v>
      </c>
      <c r="I47" s="52">
        <v>355000</v>
      </c>
    </row>
    <row r="48" spans="1:9" ht="15" x14ac:dyDescent="0.25">
      <c r="A48" s="52" t="s">
        <v>227</v>
      </c>
      <c r="B48" s="52" t="s">
        <v>239</v>
      </c>
      <c r="C48" s="52" t="s">
        <v>240</v>
      </c>
      <c r="D48" s="52" t="s">
        <v>241</v>
      </c>
      <c r="E48" s="52" t="s">
        <v>231</v>
      </c>
      <c r="F48" s="52">
        <v>1</v>
      </c>
      <c r="G48" s="52">
        <v>1436</v>
      </c>
      <c r="H48" s="52">
        <v>177</v>
      </c>
      <c r="I48" s="52">
        <v>148000</v>
      </c>
    </row>
    <row r="49" spans="1:9" ht="15" x14ac:dyDescent="0.25">
      <c r="A49" s="52" t="s">
        <v>188</v>
      </c>
      <c r="B49" s="52" t="s">
        <v>242</v>
      </c>
      <c r="C49" s="52" t="s">
        <v>243</v>
      </c>
      <c r="D49" s="52" t="s">
        <v>244</v>
      </c>
      <c r="E49" s="52" t="s">
        <v>43</v>
      </c>
      <c r="F49" s="52">
        <v>1</v>
      </c>
      <c r="G49" s="52">
        <v>1262</v>
      </c>
      <c r="H49" s="52">
        <v>429</v>
      </c>
      <c r="I49" s="52">
        <v>111606</v>
      </c>
    </row>
    <row r="50" spans="1:9" ht="15" x14ac:dyDescent="0.25">
      <c r="A50" s="52" t="s">
        <v>245</v>
      </c>
      <c r="B50" s="52" t="s">
        <v>246</v>
      </c>
      <c r="C50" s="52" t="s">
        <v>247</v>
      </c>
      <c r="D50" s="52" t="s">
        <v>248</v>
      </c>
      <c r="E50" s="52" t="s">
        <v>44</v>
      </c>
      <c r="F50" s="52">
        <v>1</v>
      </c>
      <c r="G50" s="52">
        <v>1685</v>
      </c>
      <c r="H50" s="52">
        <v>561</v>
      </c>
      <c r="I50" s="52">
        <v>185350</v>
      </c>
    </row>
    <row r="51" spans="1:9" ht="15" x14ac:dyDescent="0.25">
      <c r="A51" s="52" t="s">
        <v>249</v>
      </c>
      <c r="B51" s="52" t="s">
        <v>250</v>
      </c>
      <c r="C51" s="52" t="s">
        <v>251</v>
      </c>
      <c r="D51" s="52" t="s">
        <v>252</v>
      </c>
      <c r="E51" s="52" t="s">
        <v>59</v>
      </c>
      <c r="F51" s="52">
        <v>1</v>
      </c>
      <c r="G51" s="52">
        <v>2208</v>
      </c>
      <c r="H51" s="52">
        <v>742</v>
      </c>
      <c r="I51" s="52">
        <v>375000</v>
      </c>
    </row>
    <row r="52" spans="1:9" ht="15" x14ac:dyDescent="0.25">
      <c r="A52" s="52" t="s">
        <v>188</v>
      </c>
      <c r="B52" s="52" t="s">
        <v>253</v>
      </c>
      <c r="C52" s="52" t="s">
        <v>254</v>
      </c>
      <c r="D52" s="52" t="s">
        <v>255</v>
      </c>
      <c r="E52" s="52" t="s">
        <v>80</v>
      </c>
      <c r="F52" s="52">
        <v>1</v>
      </c>
      <c r="G52" s="52">
        <v>1520</v>
      </c>
      <c r="H52" s="52">
        <v>460</v>
      </c>
      <c r="I52" s="52">
        <v>158000</v>
      </c>
    </row>
    <row r="53" spans="1:9" ht="15" x14ac:dyDescent="0.25">
      <c r="A53" s="52" t="s">
        <v>154</v>
      </c>
      <c r="B53" s="52" t="s">
        <v>256</v>
      </c>
      <c r="C53" s="52" t="s">
        <v>257</v>
      </c>
      <c r="D53" s="52" t="s">
        <v>258</v>
      </c>
      <c r="E53" s="52" t="s">
        <v>80</v>
      </c>
      <c r="F53" s="52">
        <v>1</v>
      </c>
      <c r="G53" s="52">
        <v>2146</v>
      </c>
      <c r="H53" s="52">
        <v>464</v>
      </c>
      <c r="I53" s="52">
        <v>209000</v>
      </c>
    </row>
    <row r="54" spans="1:9" ht="15" x14ac:dyDescent="0.25">
      <c r="A54" s="52" t="s">
        <v>245</v>
      </c>
      <c r="B54" s="52" t="s">
        <v>259</v>
      </c>
      <c r="C54" s="52" t="s">
        <v>260</v>
      </c>
      <c r="D54" s="52" t="s">
        <v>261</v>
      </c>
      <c r="E54" s="52" t="s">
        <v>78</v>
      </c>
      <c r="F54" s="52">
        <v>1</v>
      </c>
      <c r="G54" s="52">
        <v>2410</v>
      </c>
      <c r="H54" s="52">
        <v>695</v>
      </c>
      <c r="I54" s="52">
        <v>251505</v>
      </c>
    </row>
    <row r="55" spans="1:9" ht="15" x14ac:dyDescent="0.25">
      <c r="A55" s="52" t="s">
        <v>154</v>
      </c>
      <c r="B55" s="52" t="s">
        <v>262</v>
      </c>
      <c r="C55" s="52" t="s">
        <v>263</v>
      </c>
      <c r="D55" s="52" t="s">
        <v>264</v>
      </c>
      <c r="E55" s="52" t="s">
        <v>80</v>
      </c>
      <c r="F55" s="52">
        <v>1</v>
      </c>
      <c r="G55" s="52">
        <v>1688</v>
      </c>
      <c r="H55" s="52">
        <v>449</v>
      </c>
      <c r="I55" s="52">
        <v>171000</v>
      </c>
    </row>
    <row r="56" spans="1:9" ht="15" x14ac:dyDescent="0.25">
      <c r="A56" s="52" t="s">
        <v>154</v>
      </c>
      <c r="B56" s="52" t="s">
        <v>265</v>
      </c>
      <c r="C56" s="52" t="s">
        <v>266</v>
      </c>
      <c r="D56" s="52" t="s">
        <v>267</v>
      </c>
      <c r="E56" s="52" t="s">
        <v>80</v>
      </c>
      <c r="F56" s="52">
        <v>1</v>
      </c>
      <c r="G56" s="52">
        <v>2020</v>
      </c>
      <c r="H56" s="52">
        <v>450</v>
      </c>
      <c r="I56" s="52">
        <v>198000</v>
      </c>
    </row>
    <row r="57" spans="1:9" ht="15" x14ac:dyDescent="0.25">
      <c r="A57" s="52" t="s">
        <v>154</v>
      </c>
      <c r="B57" s="52" t="s">
        <v>268</v>
      </c>
      <c r="C57" s="52" t="s">
        <v>269</v>
      </c>
      <c r="D57" s="52" t="s">
        <v>270</v>
      </c>
      <c r="E57" s="52" t="s">
        <v>80</v>
      </c>
      <c r="F57" s="52">
        <v>1</v>
      </c>
      <c r="G57" s="52">
        <v>2200</v>
      </c>
      <c r="H57" s="52">
        <v>480</v>
      </c>
      <c r="I57" s="52">
        <v>214000</v>
      </c>
    </row>
    <row r="58" spans="1:9" ht="15" x14ac:dyDescent="0.25">
      <c r="A58" s="52" t="s">
        <v>154</v>
      </c>
      <c r="B58" s="52" t="s">
        <v>271</v>
      </c>
      <c r="C58" s="52" t="s">
        <v>272</v>
      </c>
      <c r="D58" s="52" t="s">
        <v>273</v>
      </c>
      <c r="E58" s="52" t="s">
        <v>80</v>
      </c>
      <c r="F58" s="52">
        <v>1</v>
      </c>
      <c r="G58" s="52">
        <v>1902</v>
      </c>
      <c r="H58" s="52">
        <v>430</v>
      </c>
      <c r="I58" s="52">
        <v>187000</v>
      </c>
    </row>
    <row r="59" spans="1:9" ht="15" x14ac:dyDescent="0.25">
      <c r="A59" s="52" t="s">
        <v>154</v>
      </c>
      <c r="B59" s="52" t="s">
        <v>274</v>
      </c>
      <c r="C59" s="52" t="s">
        <v>275</v>
      </c>
      <c r="D59" s="52" t="s">
        <v>276</v>
      </c>
      <c r="E59" s="52" t="s">
        <v>80</v>
      </c>
      <c r="F59" s="52">
        <v>1</v>
      </c>
      <c r="G59" s="52">
        <v>2020</v>
      </c>
      <c r="H59" s="52">
        <v>450</v>
      </c>
      <c r="I59" s="52">
        <v>198000</v>
      </c>
    </row>
    <row r="60" spans="1:9" ht="15" x14ac:dyDescent="0.25">
      <c r="A60" s="52" t="s">
        <v>154</v>
      </c>
      <c r="B60" s="52" t="s">
        <v>277</v>
      </c>
      <c r="C60" s="52" t="s">
        <v>278</v>
      </c>
      <c r="D60" s="52" t="s">
        <v>279</v>
      </c>
      <c r="E60" s="52" t="s">
        <v>80</v>
      </c>
      <c r="F60" s="52">
        <v>1</v>
      </c>
      <c r="G60" s="52">
        <v>2257</v>
      </c>
      <c r="H60" s="52">
        <v>493</v>
      </c>
      <c r="I60" s="52">
        <v>220000</v>
      </c>
    </row>
    <row r="61" spans="1:9" ht="15" x14ac:dyDescent="0.25">
      <c r="A61" s="52" t="s">
        <v>119</v>
      </c>
      <c r="B61" s="52" t="s">
        <v>280</v>
      </c>
      <c r="C61" s="52" t="s">
        <v>281</v>
      </c>
      <c r="D61" s="52" t="s">
        <v>282</v>
      </c>
      <c r="E61" s="52" t="s">
        <v>63</v>
      </c>
      <c r="F61" s="52">
        <v>1</v>
      </c>
      <c r="G61" s="52">
        <v>2590</v>
      </c>
      <c r="H61" s="52">
        <v>644</v>
      </c>
      <c r="I61" s="52">
        <v>213444</v>
      </c>
    </row>
    <row r="62" spans="1:9" ht="15" x14ac:dyDescent="0.25">
      <c r="A62" s="52" t="s">
        <v>119</v>
      </c>
      <c r="B62" s="52" t="s">
        <v>283</v>
      </c>
      <c r="C62" s="52" t="s">
        <v>284</v>
      </c>
      <c r="D62" s="52" t="s">
        <v>285</v>
      </c>
      <c r="E62" s="52" t="s">
        <v>63</v>
      </c>
      <c r="F62" s="52">
        <v>1</v>
      </c>
      <c r="G62" s="52">
        <v>1562</v>
      </c>
      <c r="H62" s="52">
        <v>522</v>
      </c>
      <c r="I62" s="52">
        <v>137544</v>
      </c>
    </row>
    <row r="63" spans="1:9" ht="15" x14ac:dyDescent="0.25">
      <c r="A63" s="52" t="s">
        <v>130</v>
      </c>
      <c r="B63" s="52" t="s">
        <v>286</v>
      </c>
      <c r="C63" s="52" t="s">
        <v>287</v>
      </c>
      <c r="D63" s="52" t="s">
        <v>288</v>
      </c>
      <c r="E63" s="52" t="s">
        <v>43</v>
      </c>
      <c r="F63" s="52">
        <v>1</v>
      </c>
      <c r="G63" s="52">
        <v>1835</v>
      </c>
      <c r="H63" s="52">
        <v>910</v>
      </c>
      <c r="I63" s="52">
        <v>181170</v>
      </c>
    </row>
    <row r="64" spans="1:9" ht="15" x14ac:dyDescent="0.25">
      <c r="A64" s="52" t="s">
        <v>154</v>
      </c>
      <c r="B64" s="52" t="s">
        <v>289</v>
      </c>
      <c r="C64" s="52" t="s">
        <v>290</v>
      </c>
      <c r="D64" s="52" t="s">
        <v>291</v>
      </c>
      <c r="E64" s="52" t="s">
        <v>44</v>
      </c>
      <c r="F64" s="52">
        <v>1</v>
      </c>
      <c r="G64" s="52">
        <v>1426</v>
      </c>
      <c r="H64" s="52">
        <v>499</v>
      </c>
      <c r="I64" s="52">
        <v>162500</v>
      </c>
    </row>
    <row r="65" spans="1:9" ht="15" x14ac:dyDescent="0.25">
      <c r="A65" s="52" t="s">
        <v>154</v>
      </c>
      <c r="B65" s="52" t="s">
        <v>292</v>
      </c>
      <c r="C65" s="52" t="s">
        <v>293</v>
      </c>
      <c r="D65" s="52" t="s">
        <v>294</v>
      </c>
      <c r="E65" s="52" t="s">
        <v>295</v>
      </c>
      <c r="F65" s="52">
        <v>1</v>
      </c>
      <c r="G65" s="52">
        <v>2448</v>
      </c>
      <c r="H65" s="52">
        <v>229</v>
      </c>
      <c r="I65" s="52">
        <v>176682</v>
      </c>
    </row>
    <row r="66" spans="1:9" ht="15" x14ac:dyDescent="0.25">
      <c r="A66" s="52" t="s">
        <v>296</v>
      </c>
      <c r="B66" s="52" t="s">
        <v>297</v>
      </c>
      <c r="C66" s="52" t="s">
        <v>298</v>
      </c>
      <c r="D66" s="52" t="s">
        <v>299</v>
      </c>
      <c r="E66" s="52" t="s">
        <v>78</v>
      </c>
      <c r="F66" s="52">
        <v>1</v>
      </c>
      <c r="G66" s="52">
        <v>2210</v>
      </c>
      <c r="H66" s="52">
        <v>960</v>
      </c>
      <c r="I66" s="52">
        <v>256770</v>
      </c>
    </row>
    <row r="67" spans="1:9" ht="15" x14ac:dyDescent="0.25">
      <c r="A67" s="52" t="s">
        <v>296</v>
      </c>
      <c r="B67" s="52" t="s">
        <v>300</v>
      </c>
      <c r="C67" s="52" t="s">
        <v>301</v>
      </c>
      <c r="D67" s="52" t="s">
        <v>302</v>
      </c>
      <c r="E67" s="52" t="s">
        <v>78</v>
      </c>
      <c r="F67" s="52">
        <v>1</v>
      </c>
      <c r="G67" s="52">
        <v>2900</v>
      </c>
      <c r="H67" s="52">
        <v>885</v>
      </c>
      <c r="I67" s="52">
        <v>306585</v>
      </c>
    </row>
    <row r="68" spans="1:9" ht="15" x14ac:dyDescent="0.25">
      <c r="A68" s="52" t="s">
        <v>303</v>
      </c>
      <c r="B68" s="52" t="s">
        <v>304</v>
      </c>
      <c r="C68" s="52" t="s">
        <v>305</v>
      </c>
      <c r="D68" s="52" t="s">
        <v>306</v>
      </c>
      <c r="E68" s="52" t="s">
        <v>80</v>
      </c>
      <c r="F68" s="52">
        <v>1</v>
      </c>
      <c r="G68" s="52">
        <v>1520</v>
      </c>
      <c r="H68" s="52">
        <v>460</v>
      </c>
      <c r="I68" s="52">
        <v>158000</v>
      </c>
    </row>
    <row r="69" spans="1:9" ht="15" x14ac:dyDescent="0.25">
      <c r="A69" s="52" t="s">
        <v>303</v>
      </c>
      <c r="B69" s="52" t="s">
        <v>307</v>
      </c>
      <c r="C69" s="52" t="s">
        <v>308</v>
      </c>
      <c r="D69" s="52" t="s">
        <v>309</v>
      </c>
      <c r="E69" s="52" t="s">
        <v>310</v>
      </c>
      <c r="F69" s="52">
        <v>1</v>
      </c>
      <c r="G69" s="52">
        <v>1276</v>
      </c>
      <c r="H69" s="52">
        <v>204</v>
      </c>
      <c r="I69" s="52">
        <v>150000</v>
      </c>
    </row>
    <row r="70" spans="1:9" ht="15" x14ac:dyDescent="0.25">
      <c r="A70" s="52" t="s">
        <v>303</v>
      </c>
      <c r="B70" s="52" t="s">
        <v>311</v>
      </c>
      <c r="C70" s="52" t="s">
        <v>312</v>
      </c>
      <c r="D70" s="52" t="s">
        <v>313</v>
      </c>
      <c r="E70" s="52" t="s">
        <v>62</v>
      </c>
      <c r="F70" s="52">
        <v>1</v>
      </c>
      <c r="G70" s="52">
        <v>1918</v>
      </c>
      <c r="H70" s="52">
        <v>616</v>
      </c>
      <c r="I70" s="52">
        <v>167244</v>
      </c>
    </row>
    <row r="71" spans="1:9" ht="15" x14ac:dyDescent="0.25">
      <c r="A71" s="52" t="s">
        <v>173</v>
      </c>
      <c r="B71" s="52" t="s">
        <v>314</v>
      </c>
      <c r="C71" s="52" t="s">
        <v>315</v>
      </c>
      <c r="D71" s="52" t="s">
        <v>316</v>
      </c>
      <c r="E71" s="52" t="s">
        <v>43</v>
      </c>
      <c r="F71" s="52">
        <v>1</v>
      </c>
      <c r="G71" s="52">
        <v>1510</v>
      </c>
      <c r="H71" s="52">
        <v>512</v>
      </c>
      <c r="I71" s="52">
        <v>133452</v>
      </c>
    </row>
    <row r="72" spans="1:9" ht="15" x14ac:dyDescent="0.25">
      <c r="A72" s="52" t="s">
        <v>168</v>
      </c>
      <c r="B72" s="52" t="s">
        <v>317</v>
      </c>
      <c r="C72" s="52" t="s">
        <v>318</v>
      </c>
      <c r="D72" s="52" t="s">
        <v>319</v>
      </c>
      <c r="E72" s="52" t="s">
        <v>69</v>
      </c>
      <c r="F72" s="52">
        <v>1</v>
      </c>
      <c r="G72" s="52">
        <v>2565</v>
      </c>
      <c r="H72" s="52">
        <v>792</v>
      </c>
      <c r="I72" s="52">
        <v>221562</v>
      </c>
    </row>
    <row r="73" spans="1:9" ht="15" x14ac:dyDescent="0.25">
      <c r="A73" s="52" t="s">
        <v>168</v>
      </c>
      <c r="B73" s="52" t="s">
        <v>320</v>
      </c>
      <c r="C73" s="52" t="s">
        <v>321</v>
      </c>
      <c r="D73" s="52" t="s">
        <v>322</v>
      </c>
      <c r="E73" s="52" t="s">
        <v>323</v>
      </c>
      <c r="F73" s="52">
        <v>1</v>
      </c>
      <c r="G73" s="52">
        <v>2230</v>
      </c>
      <c r="H73" s="52">
        <v>712</v>
      </c>
      <c r="I73" s="52">
        <v>194172</v>
      </c>
    </row>
    <row r="74" spans="1:9" ht="15" x14ac:dyDescent="0.25">
      <c r="A74" s="52" t="s">
        <v>183</v>
      </c>
      <c r="B74" s="52" t="s">
        <v>324</v>
      </c>
      <c r="C74" s="52" t="s">
        <v>325</v>
      </c>
      <c r="D74" s="52" t="s">
        <v>326</v>
      </c>
      <c r="E74" s="52" t="s">
        <v>78</v>
      </c>
      <c r="F74" s="52">
        <v>1</v>
      </c>
      <c r="G74" s="52">
        <v>3000</v>
      </c>
      <c r="H74" s="52">
        <v>635</v>
      </c>
      <c r="I74" s="52">
        <v>294435</v>
      </c>
    </row>
    <row r="75" spans="1:9" ht="15" x14ac:dyDescent="0.25">
      <c r="A75" s="52" t="s">
        <v>135</v>
      </c>
      <c r="B75" s="52" t="s">
        <v>327</v>
      </c>
      <c r="C75" s="52" t="s">
        <v>328</v>
      </c>
      <c r="D75" s="52" t="s">
        <v>329</v>
      </c>
      <c r="E75" s="52" t="s">
        <v>330</v>
      </c>
      <c r="F75" s="52">
        <v>1</v>
      </c>
      <c r="G75" s="52">
        <v>5542</v>
      </c>
      <c r="H75" s="52">
        <v>1605</v>
      </c>
      <c r="I75" s="52">
        <v>1156325</v>
      </c>
    </row>
    <row r="76" spans="1:9" ht="15" x14ac:dyDescent="0.25">
      <c r="A76" s="52" t="s">
        <v>183</v>
      </c>
      <c r="B76" s="52" t="s">
        <v>331</v>
      </c>
      <c r="C76" s="52" t="s">
        <v>332</v>
      </c>
      <c r="D76" s="52" t="s">
        <v>333</v>
      </c>
      <c r="E76" s="52" t="s">
        <v>79</v>
      </c>
      <c r="F76" s="52">
        <v>1</v>
      </c>
      <c r="G76" s="52">
        <v>2138</v>
      </c>
      <c r="H76" s="52">
        <v>803</v>
      </c>
      <c r="I76" s="52">
        <v>201168</v>
      </c>
    </row>
    <row r="77" spans="1:9" ht="15" x14ac:dyDescent="0.25">
      <c r="A77" s="52" t="s">
        <v>135</v>
      </c>
      <c r="B77" s="52" t="s">
        <v>334</v>
      </c>
      <c r="C77" s="52" t="s">
        <v>335</v>
      </c>
      <c r="D77" s="52" t="s">
        <v>336</v>
      </c>
      <c r="E77" s="52" t="s">
        <v>337</v>
      </c>
      <c r="F77" s="52">
        <v>1</v>
      </c>
      <c r="G77" s="52">
        <v>6191</v>
      </c>
      <c r="H77" s="52">
        <v>3000</v>
      </c>
      <c r="I77" s="52">
        <v>1150000</v>
      </c>
    </row>
    <row r="78" spans="1:9" ht="15" x14ac:dyDescent="0.25">
      <c r="A78" s="52" t="s">
        <v>135</v>
      </c>
      <c r="B78" s="52" t="s">
        <v>338</v>
      </c>
      <c r="C78" s="52" t="s">
        <v>339</v>
      </c>
      <c r="D78" s="52" t="s">
        <v>340</v>
      </c>
      <c r="E78" s="52" t="s">
        <v>337</v>
      </c>
      <c r="F78" s="52">
        <v>1</v>
      </c>
      <c r="G78" s="52">
        <v>4753</v>
      </c>
      <c r="H78" s="52">
        <v>1416</v>
      </c>
      <c r="I78" s="52">
        <v>895000</v>
      </c>
    </row>
    <row r="79" spans="1:9" ht="15" x14ac:dyDescent="0.25">
      <c r="A79" s="52" t="s">
        <v>135</v>
      </c>
      <c r="B79" s="52" t="s">
        <v>341</v>
      </c>
      <c r="C79" s="52" t="s">
        <v>342</v>
      </c>
      <c r="D79" s="52" t="s">
        <v>343</v>
      </c>
      <c r="E79" s="52" t="s">
        <v>68</v>
      </c>
      <c r="F79" s="52">
        <v>1</v>
      </c>
      <c r="G79" s="52">
        <v>1285</v>
      </c>
      <c r="H79" s="52">
        <v>490</v>
      </c>
      <c r="I79" s="52">
        <v>143775</v>
      </c>
    </row>
    <row r="80" spans="1:9" ht="15" x14ac:dyDescent="0.25">
      <c r="A80" s="52" t="s">
        <v>130</v>
      </c>
      <c r="B80" s="52" t="s">
        <v>344</v>
      </c>
      <c r="C80" s="52" t="s">
        <v>345</v>
      </c>
      <c r="D80" s="52" t="s">
        <v>346</v>
      </c>
      <c r="E80" s="52" t="s">
        <v>43</v>
      </c>
      <c r="F80" s="52">
        <v>1</v>
      </c>
      <c r="G80" s="52">
        <v>1790</v>
      </c>
      <c r="H80" s="52">
        <v>574</v>
      </c>
      <c r="I80" s="52">
        <v>156024</v>
      </c>
    </row>
    <row r="81" spans="1:9" ht="15" x14ac:dyDescent="0.25">
      <c r="A81" s="52" t="s">
        <v>303</v>
      </c>
      <c r="B81" s="52" t="s">
        <v>347</v>
      </c>
      <c r="C81" s="52" t="s">
        <v>348</v>
      </c>
      <c r="D81" s="52" t="s">
        <v>349</v>
      </c>
      <c r="E81" s="52" t="s">
        <v>80</v>
      </c>
      <c r="F81" s="52">
        <v>1</v>
      </c>
      <c r="G81" s="52">
        <v>1688</v>
      </c>
      <c r="H81" s="52">
        <v>449</v>
      </c>
      <c r="I81" s="52">
        <v>171000</v>
      </c>
    </row>
    <row r="82" spans="1:9" ht="15" x14ac:dyDescent="0.25">
      <c r="A82" s="52" t="s">
        <v>303</v>
      </c>
      <c r="B82" s="52" t="s">
        <v>350</v>
      </c>
      <c r="C82" s="52" t="s">
        <v>351</v>
      </c>
      <c r="D82" s="52" t="s">
        <v>352</v>
      </c>
      <c r="E82" s="52" t="s">
        <v>80</v>
      </c>
      <c r="F82" s="52">
        <v>1</v>
      </c>
      <c r="G82" s="52">
        <v>2020</v>
      </c>
      <c r="H82" s="52">
        <v>450</v>
      </c>
      <c r="I82" s="52">
        <v>198000</v>
      </c>
    </row>
    <row r="83" spans="1:9" ht="15" x14ac:dyDescent="0.25">
      <c r="A83" s="52" t="s">
        <v>124</v>
      </c>
      <c r="B83" s="52" t="s">
        <v>353</v>
      </c>
      <c r="C83" s="52" t="s">
        <v>354</v>
      </c>
      <c r="D83" s="52" t="s">
        <v>355</v>
      </c>
      <c r="E83" s="52" t="s">
        <v>80</v>
      </c>
      <c r="F83" s="52">
        <v>1</v>
      </c>
      <c r="G83" s="52">
        <v>1888</v>
      </c>
      <c r="H83" s="52">
        <v>430</v>
      </c>
      <c r="I83" s="52">
        <v>185000</v>
      </c>
    </row>
    <row r="84" spans="1:9" ht="15" x14ac:dyDescent="0.25">
      <c r="A84" s="52" t="s">
        <v>17</v>
      </c>
      <c r="B84" s="52" t="s">
        <v>17</v>
      </c>
      <c r="C84" s="52" t="s">
        <v>17</v>
      </c>
      <c r="D84" s="52" t="s">
        <v>17</v>
      </c>
      <c r="E84" s="52" t="s">
        <v>4</v>
      </c>
      <c r="F84" s="52">
        <v>51</v>
      </c>
      <c r="G84" s="52">
        <v>110916</v>
      </c>
      <c r="H84" s="52">
        <v>33737</v>
      </c>
      <c r="I84" s="52">
        <v>12821224.4</v>
      </c>
    </row>
    <row r="85" spans="1:9" s="55" customFormat="1" ht="15" x14ac:dyDescent="0.25">
      <c r="A85" s="54" t="s">
        <v>45</v>
      </c>
      <c r="B85" s="54" t="s">
        <v>17</v>
      </c>
      <c r="C85" s="54" t="s">
        <v>17</v>
      </c>
      <c r="D85" s="54" t="s">
        <v>17</v>
      </c>
      <c r="E85" s="54" t="s">
        <v>17</v>
      </c>
      <c r="F85" s="54" t="s">
        <v>17</v>
      </c>
      <c r="G85" s="54" t="s">
        <v>17</v>
      </c>
      <c r="H85" s="54" t="s">
        <v>17</v>
      </c>
      <c r="I85" s="54" t="s">
        <v>17</v>
      </c>
    </row>
    <row r="86" spans="1:9" ht="15" x14ac:dyDescent="0.25">
      <c r="A86" s="52" t="s">
        <v>19</v>
      </c>
      <c r="B86" s="52" t="s">
        <v>20</v>
      </c>
      <c r="C86" s="52" t="s">
        <v>21</v>
      </c>
      <c r="D86" s="52" t="s">
        <v>22</v>
      </c>
      <c r="E86" s="52" t="s">
        <v>23</v>
      </c>
      <c r="F86" s="52" t="s">
        <v>24</v>
      </c>
      <c r="G86" s="52" t="s">
        <v>25</v>
      </c>
      <c r="H86" s="52" t="s">
        <v>26</v>
      </c>
      <c r="I86" s="52" t="s">
        <v>0</v>
      </c>
    </row>
    <row r="87" spans="1:9" ht="15" x14ac:dyDescent="0.25">
      <c r="A87" s="52" t="s">
        <v>130</v>
      </c>
      <c r="B87" s="52" t="s">
        <v>356</v>
      </c>
      <c r="C87" s="52" t="s">
        <v>357</v>
      </c>
      <c r="D87" s="52" t="s">
        <v>358</v>
      </c>
      <c r="E87" s="52" t="s">
        <v>134</v>
      </c>
      <c r="F87" s="52">
        <v>2</v>
      </c>
      <c r="G87" s="52">
        <v>0</v>
      </c>
      <c r="H87" s="52">
        <v>0</v>
      </c>
      <c r="I87" s="52">
        <v>0</v>
      </c>
    </row>
    <row r="88" spans="1:9" ht="15" x14ac:dyDescent="0.25">
      <c r="A88" s="52" t="s">
        <v>17</v>
      </c>
      <c r="B88" s="52" t="s">
        <v>17</v>
      </c>
      <c r="C88" s="52" t="s">
        <v>17</v>
      </c>
      <c r="D88" s="52" t="s">
        <v>17</v>
      </c>
      <c r="E88" s="52" t="s">
        <v>4</v>
      </c>
      <c r="F88" s="52">
        <v>1</v>
      </c>
      <c r="G88" s="52">
        <v>0</v>
      </c>
      <c r="H88" s="52">
        <v>0</v>
      </c>
      <c r="I88" s="52">
        <v>0</v>
      </c>
    </row>
    <row r="89" spans="1:9" s="55" customFormat="1" ht="15" x14ac:dyDescent="0.25">
      <c r="A89" s="54" t="s">
        <v>48</v>
      </c>
      <c r="B89" s="54" t="s">
        <v>17</v>
      </c>
      <c r="C89" s="54" t="s">
        <v>17</v>
      </c>
      <c r="D89" s="54" t="s">
        <v>17</v>
      </c>
      <c r="E89" s="54" t="s">
        <v>17</v>
      </c>
      <c r="F89" s="54" t="s">
        <v>17</v>
      </c>
      <c r="G89" s="54" t="s">
        <v>17</v>
      </c>
      <c r="H89" s="54" t="s">
        <v>17</v>
      </c>
      <c r="I89" s="54" t="s">
        <v>17</v>
      </c>
    </row>
    <row r="90" spans="1:9" ht="15" x14ac:dyDescent="0.25">
      <c r="A90" s="52" t="s">
        <v>19</v>
      </c>
      <c r="B90" s="52" t="s">
        <v>20</v>
      </c>
      <c r="C90" s="52" t="s">
        <v>21</v>
      </c>
      <c r="D90" s="52" t="s">
        <v>22</v>
      </c>
      <c r="E90" s="52" t="s">
        <v>23</v>
      </c>
      <c r="F90" s="52" t="s">
        <v>24</v>
      </c>
      <c r="G90" s="52" t="s">
        <v>25</v>
      </c>
      <c r="H90" s="52" t="s">
        <v>26</v>
      </c>
      <c r="I90" s="52" t="s">
        <v>0</v>
      </c>
    </row>
    <row r="91" spans="1:9" ht="15" x14ac:dyDescent="0.25">
      <c r="A91" s="52" t="s">
        <v>159</v>
      </c>
      <c r="B91" s="52" t="s">
        <v>359</v>
      </c>
      <c r="C91" s="52" t="s">
        <v>360</v>
      </c>
      <c r="D91" s="52" t="s">
        <v>361</v>
      </c>
      <c r="E91" s="52" t="s">
        <v>362</v>
      </c>
      <c r="F91" s="52">
        <v>2</v>
      </c>
      <c r="G91" s="52">
        <v>0</v>
      </c>
      <c r="H91" s="52">
        <v>0</v>
      </c>
      <c r="I91" s="52">
        <v>0</v>
      </c>
    </row>
    <row r="92" spans="1:9" ht="15" x14ac:dyDescent="0.25">
      <c r="A92" s="52" t="s">
        <v>188</v>
      </c>
      <c r="B92" s="52" t="s">
        <v>363</v>
      </c>
      <c r="C92" s="52" t="s">
        <v>364</v>
      </c>
      <c r="D92" s="52" t="s">
        <v>365</v>
      </c>
      <c r="E92" s="52" t="s">
        <v>366</v>
      </c>
      <c r="F92" s="52">
        <v>2</v>
      </c>
      <c r="G92" s="52">
        <v>0</v>
      </c>
      <c r="H92" s="52">
        <v>0</v>
      </c>
      <c r="I92" s="52">
        <v>0</v>
      </c>
    </row>
    <row r="93" spans="1:9" ht="15" x14ac:dyDescent="0.25">
      <c r="A93" s="52" t="s">
        <v>168</v>
      </c>
      <c r="B93" s="52" t="s">
        <v>367</v>
      </c>
      <c r="C93" s="52" t="s">
        <v>368</v>
      </c>
      <c r="D93" s="52" t="s">
        <v>369</v>
      </c>
      <c r="E93" s="52" t="s">
        <v>370</v>
      </c>
      <c r="F93" s="52">
        <v>2</v>
      </c>
      <c r="G93" s="52">
        <v>0</v>
      </c>
      <c r="H93" s="52">
        <v>0</v>
      </c>
      <c r="I93" s="52">
        <v>0</v>
      </c>
    </row>
    <row r="94" spans="1:9" ht="15" x14ac:dyDescent="0.25">
      <c r="A94" s="52" t="s">
        <v>183</v>
      </c>
      <c r="B94" s="52" t="s">
        <v>371</v>
      </c>
      <c r="C94" s="52" t="s">
        <v>372</v>
      </c>
      <c r="D94" s="52" t="s">
        <v>373</v>
      </c>
      <c r="E94" s="52" t="s">
        <v>374</v>
      </c>
      <c r="F94" s="52">
        <v>2</v>
      </c>
      <c r="G94" s="52">
        <v>0</v>
      </c>
      <c r="H94" s="52">
        <v>0</v>
      </c>
      <c r="I94" s="52">
        <v>0</v>
      </c>
    </row>
    <row r="95" spans="1:9" ht="15" x14ac:dyDescent="0.25">
      <c r="A95" s="52" t="s">
        <v>17</v>
      </c>
      <c r="B95" s="52" t="s">
        <v>17</v>
      </c>
      <c r="C95" s="52" t="s">
        <v>17</v>
      </c>
      <c r="D95" s="52" t="s">
        <v>17</v>
      </c>
      <c r="E95" s="52" t="s">
        <v>4</v>
      </c>
      <c r="F95" s="52">
        <v>4</v>
      </c>
      <c r="G95" s="52">
        <v>0</v>
      </c>
      <c r="H95" s="52">
        <v>0</v>
      </c>
      <c r="I95" s="52">
        <v>0</v>
      </c>
    </row>
    <row r="96" spans="1:9" s="55" customFormat="1" ht="15" x14ac:dyDescent="0.25">
      <c r="A96" s="54" t="s">
        <v>82</v>
      </c>
      <c r="B96" s="54" t="s">
        <v>17</v>
      </c>
      <c r="C96" s="54" t="s">
        <v>17</v>
      </c>
      <c r="D96" s="54" t="s">
        <v>17</v>
      </c>
      <c r="E96" s="54" t="s">
        <v>17</v>
      </c>
      <c r="F96" s="54" t="s">
        <v>17</v>
      </c>
      <c r="G96" s="54" t="s">
        <v>17</v>
      </c>
      <c r="H96" s="54" t="s">
        <v>17</v>
      </c>
      <c r="I96" s="54" t="s">
        <v>17</v>
      </c>
    </row>
    <row r="97" spans="1:9" ht="15" x14ac:dyDescent="0.25">
      <c r="A97" s="52" t="s">
        <v>19</v>
      </c>
      <c r="B97" s="52" t="s">
        <v>20</v>
      </c>
      <c r="C97" s="52" t="s">
        <v>21</v>
      </c>
      <c r="D97" s="52" t="s">
        <v>22</v>
      </c>
      <c r="E97" s="52" t="s">
        <v>23</v>
      </c>
      <c r="F97" s="52" t="s">
        <v>24</v>
      </c>
      <c r="G97" s="52" t="s">
        <v>25</v>
      </c>
      <c r="H97" s="52" t="s">
        <v>26</v>
      </c>
      <c r="I97" s="52" t="s">
        <v>0</v>
      </c>
    </row>
    <row r="98" spans="1:9" ht="15" x14ac:dyDescent="0.25">
      <c r="A98" s="52" t="s">
        <v>296</v>
      </c>
      <c r="B98" s="52" t="s">
        <v>375</v>
      </c>
      <c r="C98" s="52" t="s">
        <v>376</v>
      </c>
      <c r="D98" s="52" t="s">
        <v>377</v>
      </c>
      <c r="E98" s="52" t="s">
        <v>378</v>
      </c>
      <c r="F98" s="52">
        <v>2</v>
      </c>
      <c r="G98" s="52">
        <v>0</v>
      </c>
      <c r="H98" s="52">
        <v>0</v>
      </c>
      <c r="I98" s="52">
        <v>0</v>
      </c>
    </row>
    <row r="99" spans="1:9" ht="15" x14ac:dyDescent="0.25">
      <c r="A99" s="52" t="s">
        <v>135</v>
      </c>
      <c r="B99" s="52" t="s">
        <v>379</v>
      </c>
      <c r="C99" s="52" t="s">
        <v>380</v>
      </c>
      <c r="D99" s="52" t="s">
        <v>381</v>
      </c>
      <c r="E99" s="52" t="s">
        <v>68</v>
      </c>
      <c r="F99" s="52">
        <v>2</v>
      </c>
      <c r="G99" s="52">
        <v>0</v>
      </c>
      <c r="H99" s="52">
        <v>0</v>
      </c>
      <c r="I99" s="52">
        <v>0</v>
      </c>
    </row>
    <row r="100" spans="1:9" ht="15" x14ac:dyDescent="0.25">
      <c r="A100" s="52" t="s">
        <v>183</v>
      </c>
      <c r="B100" s="52" t="s">
        <v>382</v>
      </c>
      <c r="C100" s="52" t="s">
        <v>383</v>
      </c>
      <c r="D100" s="52" t="s">
        <v>384</v>
      </c>
      <c r="E100" s="52" t="s">
        <v>385</v>
      </c>
      <c r="F100" s="52">
        <v>2</v>
      </c>
      <c r="G100" s="52">
        <v>0</v>
      </c>
      <c r="H100" s="52">
        <v>0</v>
      </c>
      <c r="I100" s="52">
        <v>0</v>
      </c>
    </row>
    <row r="101" spans="1:9" ht="15" x14ac:dyDescent="0.25">
      <c r="A101" s="52" t="s">
        <v>17</v>
      </c>
      <c r="B101" s="52" t="s">
        <v>17</v>
      </c>
      <c r="C101" s="52" t="s">
        <v>17</v>
      </c>
      <c r="D101" s="52" t="s">
        <v>17</v>
      </c>
      <c r="E101" s="52" t="s">
        <v>4</v>
      </c>
      <c r="F101" s="52">
        <v>3</v>
      </c>
      <c r="G101" s="52">
        <v>0</v>
      </c>
      <c r="H101" s="52">
        <v>0</v>
      </c>
      <c r="I101" s="52">
        <v>0</v>
      </c>
    </row>
    <row r="102" spans="1:9" s="55" customFormat="1" ht="15" x14ac:dyDescent="0.25">
      <c r="A102" s="54" t="s">
        <v>46</v>
      </c>
      <c r="B102" s="54" t="s">
        <v>17</v>
      </c>
      <c r="C102" s="54" t="s">
        <v>17</v>
      </c>
      <c r="D102" s="54" t="s">
        <v>17</v>
      </c>
      <c r="E102" s="54" t="s">
        <v>17</v>
      </c>
      <c r="F102" s="54" t="s">
        <v>17</v>
      </c>
      <c r="G102" s="54" t="s">
        <v>17</v>
      </c>
      <c r="H102" s="54" t="s">
        <v>17</v>
      </c>
      <c r="I102" s="54" t="s">
        <v>17</v>
      </c>
    </row>
    <row r="103" spans="1:9" ht="15" x14ac:dyDescent="0.25">
      <c r="A103" s="52" t="s">
        <v>19</v>
      </c>
      <c r="B103" s="52" t="s">
        <v>20</v>
      </c>
      <c r="C103" s="52" t="s">
        <v>21</v>
      </c>
      <c r="D103" s="52" t="s">
        <v>22</v>
      </c>
      <c r="E103" s="52" t="s">
        <v>23</v>
      </c>
      <c r="F103" s="52" t="s">
        <v>24</v>
      </c>
      <c r="G103" s="52" t="s">
        <v>25</v>
      </c>
      <c r="H103" s="52" t="s">
        <v>26</v>
      </c>
      <c r="I103" s="52" t="s">
        <v>0</v>
      </c>
    </row>
    <row r="104" spans="1:9" ht="15" x14ac:dyDescent="0.25">
      <c r="A104" s="52" t="s">
        <v>386</v>
      </c>
      <c r="B104" s="52" t="s">
        <v>387</v>
      </c>
      <c r="C104" s="52" t="s">
        <v>388</v>
      </c>
      <c r="D104" s="52" t="s">
        <v>389</v>
      </c>
      <c r="E104" s="52" t="s">
        <v>53</v>
      </c>
      <c r="F104" s="52">
        <v>2</v>
      </c>
      <c r="G104" s="52">
        <v>0</v>
      </c>
      <c r="H104" s="52">
        <v>0</v>
      </c>
      <c r="I104" s="52">
        <v>0</v>
      </c>
    </row>
    <row r="105" spans="1:9" ht="15" x14ac:dyDescent="0.25">
      <c r="A105" s="52" t="s">
        <v>154</v>
      </c>
      <c r="B105" s="52" t="s">
        <v>390</v>
      </c>
      <c r="C105" s="52" t="s">
        <v>391</v>
      </c>
      <c r="D105" s="52" t="s">
        <v>392</v>
      </c>
      <c r="E105" s="52" t="s">
        <v>61</v>
      </c>
      <c r="F105" s="52">
        <v>2</v>
      </c>
      <c r="G105" s="52">
        <v>0</v>
      </c>
      <c r="H105" s="52">
        <v>0</v>
      </c>
      <c r="I105" s="52">
        <v>0</v>
      </c>
    </row>
    <row r="106" spans="1:9" ht="15" x14ac:dyDescent="0.25">
      <c r="A106" s="52" t="s">
        <v>17</v>
      </c>
      <c r="B106" s="52" t="s">
        <v>17</v>
      </c>
      <c r="C106" s="52" t="s">
        <v>17</v>
      </c>
      <c r="D106" s="52" t="s">
        <v>17</v>
      </c>
      <c r="E106" s="52" t="s">
        <v>4</v>
      </c>
      <c r="F106" s="52">
        <v>2</v>
      </c>
      <c r="G106" s="52">
        <v>0</v>
      </c>
      <c r="H106" s="52">
        <v>0</v>
      </c>
      <c r="I106" s="52">
        <v>0</v>
      </c>
    </row>
    <row r="107" spans="1:9" s="55" customFormat="1" ht="15" x14ac:dyDescent="0.25">
      <c r="A107" s="54" t="s">
        <v>54</v>
      </c>
      <c r="B107" s="54" t="s">
        <v>17</v>
      </c>
      <c r="C107" s="54" t="s">
        <v>17</v>
      </c>
      <c r="D107" s="54" t="s">
        <v>17</v>
      </c>
      <c r="E107" s="54" t="s">
        <v>17</v>
      </c>
      <c r="F107" s="54" t="s">
        <v>17</v>
      </c>
      <c r="G107" s="54" t="s">
        <v>17</v>
      </c>
      <c r="H107" s="54" t="s">
        <v>17</v>
      </c>
      <c r="I107" s="54" t="s">
        <v>17</v>
      </c>
    </row>
    <row r="108" spans="1:9" ht="15" x14ac:dyDescent="0.25">
      <c r="A108" s="52" t="s">
        <v>19</v>
      </c>
      <c r="B108" s="52" t="s">
        <v>20</v>
      </c>
      <c r="C108" s="52" t="s">
        <v>21</v>
      </c>
      <c r="D108" s="52" t="s">
        <v>22</v>
      </c>
      <c r="E108" s="52" t="s">
        <v>23</v>
      </c>
      <c r="F108" s="52" t="s">
        <v>24</v>
      </c>
      <c r="G108" s="52" t="s">
        <v>25</v>
      </c>
      <c r="H108" s="52" t="s">
        <v>26</v>
      </c>
      <c r="I108" s="52" t="s">
        <v>0</v>
      </c>
    </row>
    <row r="109" spans="1:9" ht="15" x14ac:dyDescent="0.25">
      <c r="A109" s="52" t="s">
        <v>183</v>
      </c>
      <c r="B109" s="52" t="s">
        <v>393</v>
      </c>
      <c r="C109" s="52" t="s">
        <v>394</v>
      </c>
      <c r="D109" s="52" t="s">
        <v>395</v>
      </c>
      <c r="E109" s="52" t="s">
        <v>396</v>
      </c>
      <c r="F109" s="52">
        <v>2</v>
      </c>
      <c r="G109" s="52">
        <v>0</v>
      </c>
      <c r="H109" s="52">
        <v>0</v>
      </c>
      <c r="I109" s="52">
        <v>0</v>
      </c>
    </row>
    <row r="110" spans="1:9" ht="15" x14ac:dyDescent="0.25">
      <c r="A110" s="52" t="s">
        <v>17</v>
      </c>
      <c r="B110" s="52" t="s">
        <v>17</v>
      </c>
      <c r="C110" s="52" t="s">
        <v>17</v>
      </c>
      <c r="D110" s="52" t="s">
        <v>17</v>
      </c>
      <c r="E110" s="52" t="s">
        <v>4</v>
      </c>
      <c r="F110" s="52">
        <v>1</v>
      </c>
      <c r="G110" s="52">
        <v>0</v>
      </c>
      <c r="H110" s="52">
        <v>0</v>
      </c>
      <c r="I110" s="52">
        <v>0</v>
      </c>
    </row>
    <row r="111" spans="1:9" s="55" customFormat="1" ht="15" x14ac:dyDescent="0.25">
      <c r="A111" s="54" t="s">
        <v>397</v>
      </c>
      <c r="B111" s="54" t="s">
        <v>17</v>
      </c>
      <c r="C111" s="54" t="s">
        <v>17</v>
      </c>
      <c r="D111" s="54" t="s">
        <v>17</v>
      </c>
      <c r="E111" s="54" t="s">
        <v>17</v>
      </c>
      <c r="F111" s="54" t="s">
        <v>17</v>
      </c>
      <c r="G111" s="54" t="s">
        <v>17</v>
      </c>
      <c r="H111" s="54" t="s">
        <v>17</v>
      </c>
      <c r="I111" s="54" t="s">
        <v>17</v>
      </c>
    </row>
    <row r="112" spans="1:9" ht="15" x14ac:dyDescent="0.25">
      <c r="A112" s="52" t="s">
        <v>19</v>
      </c>
      <c r="B112" s="52" t="s">
        <v>20</v>
      </c>
      <c r="C112" s="52" t="s">
        <v>21</v>
      </c>
      <c r="D112" s="52" t="s">
        <v>22</v>
      </c>
      <c r="E112" s="52" t="s">
        <v>23</v>
      </c>
      <c r="F112" s="52" t="s">
        <v>24</v>
      </c>
      <c r="G112" s="52" t="s">
        <v>25</v>
      </c>
      <c r="H112" s="52" t="s">
        <v>26</v>
      </c>
      <c r="I112" s="52" t="s">
        <v>0</v>
      </c>
    </row>
    <row r="113" spans="1:9" ht="15" x14ac:dyDescent="0.25">
      <c r="A113" s="52" t="s">
        <v>173</v>
      </c>
      <c r="B113" s="52" t="s">
        <v>398</v>
      </c>
      <c r="C113" s="52" t="s">
        <v>399</v>
      </c>
      <c r="D113" s="52" t="s">
        <v>400</v>
      </c>
      <c r="E113" s="52" t="s">
        <v>401</v>
      </c>
      <c r="F113" s="52">
        <v>2</v>
      </c>
      <c r="G113" s="52">
        <v>0</v>
      </c>
      <c r="H113" s="52">
        <v>0</v>
      </c>
      <c r="I113" s="52">
        <v>0</v>
      </c>
    </row>
    <row r="114" spans="1:9" ht="15" x14ac:dyDescent="0.25">
      <c r="A114" s="52" t="s">
        <v>17</v>
      </c>
      <c r="B114" s="52" t="s">
        <v>17</v>
      </c>
      <c r="C114" s="52" t="s">
        <v>17</v>
      </c>
      <c r="D114" s="52" t="s">
        <v>17</v>
      </c>
      <c r="E114" s="52" t="s">
        <v>4</v>
      </c>
      <c r="F114" s="52">
        <v>1</v>
      </c>
      <c r="G114" s="52">
        <v>0</v>
      </c>
      <c r="H114" s="52">
        <v>0</v>
      </c>
      <c r="I114" s="52">
        <v>0</v>
      </c>
    </row>
    <row r="115" spans="1:9" s="55" customFormat="1" ht="15" x14ac:dyDescent="0.25">
      <c r="A115" s="54" t="s">
        <v>47</v>
      </c>
      <c r="B115" s="54" t="s">
        <v>17</v>
      </c>
      <c r="C115" s="54" t="s">
        <v>17</v>
      </c>
      <c r="D115" s="54" t="s">
        <v>17</v>
      </c>
      <c r="E115" s="54" t="s">
        <v>17</v>
      </c>
      <c r="F115" s="54" t="s">
        <v>17</v>
      </c>
      <c r="G115" s="54" t="s">
        <v>17</v>
      </c>
      <c r="H115" s="54" t="s">
        <v>17</v>
      </c>
      <c r="I115" s="54" t="s">
        <v>17</v>
      </c>
    </row>
    <row r="116" spans="1:9" ht="15" x14ac:dyDescent="0.25">
      <c r="A116" s="52" t="s">
        <v>19</v>
      </c>
      <c r="B116" s="52" t="s">
        <v>20</v>
      </c>
      <c r="C116" s="52" t="s">
        <v>21</v>
      </c>
      <c r="D116" s="52" t="s">
        <v>22</v>
      </c>
      <c r="E116" s="52" t="s">
        <v>23</v>
      </c>
      <c r="F116" s="52" t="s">
        <v>24</v>
      </c>
      <c r="G116" s="52" t="s">
        <v>25</v>
      </c>
      <c r="H116" s="52" t="s">
        <v>26</v>
      </c>
      <c r="I116" s="52" t="s">
        <v>0</v>
      </c>
    </row>
    <row r="117" spans="1:9" ht="15" x14ac:dyDescent="0.25">
      <c r="A117" s="52" t="s">
        <v>154</v>
      </c>
      <c r="B117" s="52" t="s">
        <v>402</v>
      </c>
      <c r="C117" s="52" t="s">
        <v>403</v>
      </c>
      <c r="D117" s="52" t="s">
        <v>404</v>
      </c>
      <c r="E117" s="52" t="s">
        <v>70</v>
      </c>
      <c r="F117" s="52">
        <v>2</v>
      </c>
      <c r="G117" s="52">
        <v>0</v>
      </c>
      <c r="H117" s="52">
        <v>0</v>
      </c>
      <c r="I117" s="52">
        <v>0</v>
      </c>
    </row>
    <row r="118" spans="1:9" ht="15" x14ac:dyDescent="0.25">
      <c r="A118" s="52" t="s">
        <v>114</v>
      </c>
      <c r="B118" s="52" t="s">
        <v>405</v>
      </c>
      <c r="C118" s="52" t="s">
        <v>406</v>
      </c>
      <c r="D118" s="52" t="s">
        <v>407</v>
      </c>
      <c r="E118" s="52" t="s">
        <v>408</v>
      </c>
      <c r="F118" s="52">
        <v>2</v>
      </c>
      <c r="G118" s="52">
        <v>0</v>
      </c>
      <c r="H118" s="52">
        <v>0</v>
      </c>
      <c r="I118" s="52">
        <v>0</v>
      </c>
    </row>
    <row r="119" spans="1:9" ht="15" x14ac:dyDescent="0.25">
      <c r="A119" s="52" t="s">
        <v>17</v>
      </c>
      <c r="B119" s="52" t="s">
        <v>17</v>
      </c>
      <c r="C119" s="52" t="s">
        <v>17</v>
      </c>
      <c r="D119" s="52" t="s">
        <v>17</v>
      </c>
      <c r="E119" s="52" t="s">
        <v>4</v>
      </c>
      <c r="F119" s="52">
        <v>2</v>
      </c>
      <c r="G119" s="52">
        <v>0</v>
      </c>
      <c r="H119" s="52">
        <v>0</v>
      </c>
      <c r="I119" s="5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"/>
  <sheetViews>
    <sheetView workbookViewId="0">
      <selection activeCell="K12" sqref="K12"/>
    </sheetView>
  </sheetViews>
  <sheetFormatPr defaultRowHeight="12.75" x14ac:dyDescent="0.2"/>
  <cols>
    <col min="1" max="1" width="38.7109375" bestFit="1" customWidth="1"/>
    <col min="2" max="2" width="14.85546875" bestFit="1" customWidth="1"/>
    <col min="3" max="3" width="26.140625" bestFit="1" customWidth="1"/>
    <col min="4" max="4" width="63.85546875" bestFit="1" customWidth="1"/>
    <col min="5" max="5" width="31.85546875" bestFit="1" customWidth="1"/>
    <col min="6" max="6" width="5.7109375" bestFit="1" customWidth="1"/>
    <col min="7" max="7" width="5.5703125" bestFit="1" customWidth="1"/>
    <col min="8" max="8" width="6.5703125" bestFit="1" customWidth="1"/>
    <col min="9" max="9" width="6.7109375" bestFit="1" customWidth="1"/>
  </cols>
  <sheetData>
    <row r="1" spans="1:11" ht="15" x14ac:dyDescent="0.25">
      <c r="A1" s="57" t="s">
        <v>17</v>
      </c>
      <c r="B1" s="57" t="s">
        <v>17</v>
      </c>
      <c r="C1" s="57" t="s">
        <v>17</v>
      </c>
      <c r="D1" s="57" t="s">
        <v>17</v>
      </c>
      <c r="E1" s="57" t="s">
        <v>17</v>
      </c>
      <c r="F1" s="57" t="s">
        <v>17</v>
      </c>
      <c r="G1" s="57" t="s">
        <v>17</v>
      </c>
      <c r="H1" s="57" t="s">
        <v>17</v>
      </c>
      <c r="I1" s="57" t="s">
        <v>17</v>
      </c>
    </row>
    <row r="2" spans="1:11" s="55" customFormat="1" ht="15" x14ac:dyDescent="0.25">
      <c r="A2" s="54" t="s">
        <v>55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</row>
    <row r="3" spans="1:11" ht="15" x14ac:dyDescent="0.25">
      <c r="A3" s="52" t="s">
        <v>19</v>
      </c>
      <c r="B3" s="52" t="s">
        <v>20</v>
      </c>
      <c r="C3" s="52" t="s">
        <v>21</v>
      </c>
      <c r="D3" s="52" t="s">
        <v>22</v>
      </c>
      <c r="E3" s="52" t="s">
        <v>23</v>
      </c>
      <c r="F3" s="52" t="s">
        <v>56</v>
      </c>
      <c r="G3" s="52" t="s">
        <v>25</v>
      </c>
      <c r="H3" s="52" t="s">
        <v>26</v>
      </c>
      <c r="I3" s="52" t="s">
        <v>0</v>
      </c>
    </row>
    <row r="4" spans="1:11" ht="15" x14ac:dyDescent="0.25">
      <c r="A4" s="52" t="s">
        <v>130</v>
      </c>
      <c r="B4" s="52" t="s">
        <v>541</v>
      </c>
      <c r="C4" s="52" t="s">
        <v>542</v>
      </c>
      <c r="D4" s="52" t="s">
        <v>51</v>
      </c>
      <c r="E4" s="52" t="s">
        <v>543</v>
      </c>
      <c r="F4" s="52">
        <v>2024</v>
      </c>
      <c r="G4" s="52">
        <v>1140</v>
      </c>
      <c r="H4" s="52">
        <v>1140</v>
      </c>
      <c r="I4" s="52">
        <v>65000</v>
      </c>
    </row>
    <row r="5" spans="1:11" ht="15" x14ac:dyDescent="0.25">
      <c r="A5" s="52" t="s">
        <v>17</v>
      </c>
      <c r="B5" s="52" t="s">
        <v>17</v>
      </c>
      <c r="C5" s="52" t="s">
        <v>17</v>
      </c>
      <c r="D5" s="52" t="s">
        <v>17</v>
      </c>
      <c r="E5" s="52" t="s">
        <v>4</v>
      </c>
      <c r="F5" s="52">
        <v>1</v>
      </c>
      <c r="G5" s="52">
        <v>1140</v>
      </c>
      <c r="H5" s="52">
        <v>1140</v>
      </c>
      <c r="I5" s="52">
        <v>65000</v>
      </c>
    </row>
    <row r="6" spans="1:11" s="55" customFormat="1" ht="15" x14ac:dyDescent="0.25">
      <c r="A6" s="54" t="s">
        <v>76</v>
      </c>
      <c r="B6" s="54" t="s">
        <v>17</v>
      </c>
      <c r="C6" s="54" t="s">
        <v>17</v>
      </c>
      <c r="D6" s="54" t="s">
        <v>17</v>
      </c>
      <c r="E6" s="54" t="s">
        <v>17</v>
      </c>
      <c r="F6" s="54" t="s">
        <v>17</v>
      </c>
      <c r="G6" s="54" t="s">
        <v>17</v>
      </c>
      <c r="H6" s="54" t="s">
        <v>17</v>
      </c>
      <c r="I6" s="54" t="s">
        <v>17</v>
      </c>
    </row>
    <row r="7" spans="1:11" ht="15" x14ac:dyDescent="0.25">
      <c r="A7" s="52" t="s">
        <v>19</v>
      </c>
      <c r="B7" s="52" t="s">
        <v>20</v>
      </c>
      <c r="C7" s="52" t="s">
        <v>21</v>
      </c>
      <c r="D7" s="52" t="s">
        <v>22</v>
      </c>
      <c r="E7" s="52" t="s">
        <v>23</v>
      </c>
      <c r="F7" s="52" t="s">
        <v>56</v>
      </c>
      <c r="G7" s="52" t="s">
        <v>25</v>
      </c>
      <c r="H7" s="52" t="s">
        <v>26</v>
      </c>
      <c r="I7" s="52" t="s">
        <v>0</v>
      </c>
    </row>
    <row r="8" spans="1:11" ht="15" x14ac:dyDescent="0.25">
      <c r="A8" s="52" t="s">
        <v>130</v>
      </c>
      <c r="B8" s="52" t="s">
        <v>544</v>
      </c>
      <c r="C8" s="52" t="s">
        <v>545</v>
      </c>
      <c r="D8" s="52" t="s">
        <v>51</v>
      </c>
      <c r="E8" s="52" t="s">
        <v>546</v>
      </c>
      <c r="F8" s="52">
        <v>2015</v>
      </c>
      <c r="G8" s="52">
        <v>1064</v>
      </c>
      <c r="H8" s="52">
        <v>0</v>
      </c>
      <c r="I8" s="52">
        <v>900</v>
      </c>
    </row>
    <row r="9" spans="1:11" ht="15" x14ac:dyDescent="0.25">
      <c r="A9" s="52" t="s">
        <v>17</v>
      </c>
      <c r="B9" s="52" t="s">
        <v>17</v>
      </c>
      <c r="C9" s="52" t="s">
        <v>17</v>
      </c>
      <c r="D9" s="52" t="s">
        <v>17</v>
      </c>
      <c r="E9" s="52" t="s">
        <v>4</v>
      </c>
      <c r="F9" s="52">
        <v>1</v>
      </c>
      <c r="G9" s="52">
        <v>1064</v>
      </c>
      <c r="H9" s="52">
        <v>0</v>
      </c>
      <c r="I9" s="52">
        <v>900</v>
      </c>
    </row>
    <row r="12" spans="1:11" x14ac:dyDescent="0.2">
      <c r="K12">
        <f>SUM(I5,I9)</f>
        <v>65900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5"/>
  <sheetViews>
    <sheetView topLeftCell="A19" zoomScale="90" zoomScaleNormal="90" workbookViewId="0">
      <selection activeCell="I51" sqref="I51"/>
    </sheetView>
  </sheetViews>
  <sheetFormatPr defaultRowHeight="12.75" x14ac:dyDescent="0.2"/>
  <cols>
    <col min="1" max="1" width="21.85546875" bestFit="1" customWidth="1"/>
    <col min="2" max="2" width="14.85546875" bestFit="1" customWidth="1"/>
    <col min="3" max="3" width="27.5703125" bestFit="1" customWidth="1"/>
    <col min="4" max="4" width="70.140625" bestFit="1" customWidth="1"/>
    <col min="5" max="5" width="35" bestFit="1" customWidth="1"/>
    <col min="6" max="6" width="4.5703125" bestFit="1" customWidth="1"/>
    <col min="7" max="7" width="5.140625" bestFit="1" customWidth="1"/>
    <col min="8" max="8" width="6.5703125" bestFit="1" customWidth="1"/>
    <col min="9" max="9" width="9.140625" bestFit="1" customWidth="1"/>
    <col min="10" max="10" width="46" bestFit="1" customWidth="1"/>
    <col min="11" max="11" width="36" bestFit="1" customWidth="1"/>
  </cols>
  <sheetData>
    <row r="1" spans="1:11" ht="15" x14ac:dyDescent="0.25">
      <c r="A1" s="57" t="s">
        <v>17</v>
      </c>
      <c r="B1" s="57" t="s">
        <v>17</v>
      </c>
      <c r="C1" s="57" t="s">
        <v>17</v>
      </c>
      <c r="D1" s="57" t="s">
        <v>17</v>
      </c>
      <c r="E1" s="57" t="s">
        <v>17</v>
      </c>
      <c r="F1" s="57" t="s">
        <v>17</v>
      </c>
      <c r="G1" s="57" t="s">
        <v>17</v>
      </c>
      <c r="H1" s="57" t="s">
        <v>17</v>
      </c>
      <c r="I1" s="57" t="s">
        <v>17</v>
      </c>
      <c r="J1" s="57" t="s">
        <v>17</v>
      </c>
      <c r="K1" s="57" t="s">
        <v>17</v>
      </c>
    </row>
    <row r="2" spans="1:11" s="55" customFormat="1" ht="15" x14ac:dyDescent="0.25">
      <c r="A2" s="54" t="s">
        <v>18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  <c r="J2" s="54" t="s">
        <v>17</v>
      </c>
      <c r="K2" s="54" t="s">
        <v>17</v>
      </c>
    </row>
    <row r="3" spans="1:11" ht="15" x14ac:dyDescent="0.25">
      <c r="A3" s="52" t="s">
        <v>19</v>
      </c>
      <c r="B3" s="52" t="s">
        <v>20</v>
      </c>
      <c r="C3" s="52" t="s">
        <v>21</v>
      </c>
      <c r="D3" s="52" t="s">
        <v>22</v>
      </c>
      <c r="E3" s="52" t="s">
        <v>23</v>
      </c>
      <c r="F3" s="52" t="s">
        <v>24</v>
      </c>
      <c r="G3" s="52" t="s">
        <v>25</v>
      </c>
      <c r="H3" s="52" t="s">
        <v>26</v>
      </c>
      <c r="I3" s="52" t="s">
        <v>0</v>
      </c>
      <c r="J3" s="52" t="s">
        <v>27</v>
      </c>
      <c r="K3" s="52" t="s">
        <v>28</v>
      </c>
    </row>
    <row r="4" spans="1:11" ht="15" x14ac:dyDescent="0.25">
      <c r="A4" s="52" t="s">
        <v>140</v>
      </c>
      <c r="B4" s="52" t="s">
        <v>409</v>
      </c>
      <c r="C4" s="52" t="s">
        <v>88</v>
      </c>
      <c r="D4" s="52" t="s">
        <v>89</v>
      </c>
      <c r="E4" s="52" t="s">
        <v>410</v>
      </c>
      <c r="F4" s="52">
        <v>1</v>
      </c>
      <c r="G4" s="52">
        <v>0</v>
      </c>
      <c r="H4" s="52">
        <v>0</v>
      </c>
      <c r="I4" s="52">
        <v>109294</v>
      </c>
      <c r="J4" s="52" t="s">
        <v>411</v>
      </c>
      <c r="K4" s="52" t="s">
        <v>90</v>
      </c>
    </row>
    <row r="5" spans="1:11" ht="15" x14ac:dyDescent="0.25">
      <c r="A5" s="52" t="s">
        <v>114</v>
      </c>
      <c r="B5" s="52" t="s">
        <v>412</v>
      </c>
      <c r="C5" s="52" t="s">
        <v>413</v>
      </c>
      <c r="D5" s="52" t="s">
        <v>414</v>
      </c>
      <c r="E5" s="52" t="s">
        <v>415</v>
      </c>
      <c r="F5" s="52">
        <v>1</v>
      </c>
      <c r="G5" s="52">
        <v>0</v>
      </c>
      <c r="H5" s="52">
        <v>0</v>
      </c>
      <c r="I5" s="52">
        <v>1700000</v>
      </c>
      <c r="J5" s="52" t="s">
        <v>416</v>
      </c>
      <c r="K5" s="52" t="s">
        <v>417</v>
      </c>
    </row>
    <row r="6" spans="1:11" ht="15" x14ac:dyDescent="0.25">
      <c r="A6" s="52" t="s">
        <v>114</v>
      </c>
      <c r="B6" s="52" t="s">
        <v>418</v>
      </c>
      <c r="C6" s="52" t="s">
        <v>413</v>
      </c>
      <c r="D6" s="52" t="s">
        <v>414</v>
      </c>
      <c r="E6" s="52" t="s">
        <v>415</v>
      </c>
      <c r="F6" s="52">
        <v>1</v>
      </c>
      <c r="G6" s="52">
        <v>0</v>
      </c>
      <c r="H6" s="52">
        <v>0</v>
      </c>
      <c r="I6" s="52">
        <v>1700000</v>
      </c>
      <c r="J6" s="52" t="s">
        <v>416</v>
      </c>
      <c r="K6" s="52" t="s">
        <v>417</v>
      </c>
    </row>
    <row r="7" spans="1:11" ht="15" x14ac:dyDescent="0.25">
      <c r="A7" s="52" t="s">
        <v>135</v>
      </c>
      <c r="B7" s="52" t="s">
        <v>419</v>
      </c>
      <c r="C7" s="52" t="s">
        <v>420</v>
      </c>
      <c r="D7" s="52" t="s">
        <v>421</v>
      </c>
      <c r="E7" s="52" t="s">
        <v>422</v>
      </c>
      <c r="F7" s="52">
        <v>1</v>
      </c>
      <c r="G7" s="52">
        <v>0</v>
      </c>
      <c r="H7" s="52">
        <v>0</v>
      </c>
      <c r="I7" s="52">
        <v>3640000</v>
      </c>
      <c r="J7" s="52" t="s">
        <v>423</v>
      </c>
      <c r="K7" s="52" t="s">
        <v>424</v>
      </c>
    </row>
    <row r="8" spans="1:11" ht="15" x14ac:dyDescent="0.25">
      <c r="A8" s="52" t="s">
        <v>249</v>
      </c>
      <c r="B8" s="52" t="s">
        <v>425</v>
      </c>
      <c r="C8" s="52" t="s">
        <v>426</v>
      </c>
      <c r="D8" s="52" t="s">
        <v>102</v>
      </c>
      <c r="E8" s="52" t="s">
        <v>103</v>
      </c>
      <c r="F8" s="52">
        <v>1</v>
      </c>
      <c r="G8" s="52">
        <v>0</v>
      </c>
      <c r="H8" s="52">
        <v>0</v>
      </c>
      <c r="I8" s="52">
        <v>60000</v>
      </c>
      <c r="J8" s="52" t="s">
        <v>104</v>
      </c>
      <c r="K8" s="52" t="s">
        <v>105</v>
      </c>
    </row>
    <row r="9" spans="1:11" ht="15" x14ac:dyDescent="0.25">
      <c r="A9" s="52" t="s">
        <v>154</v>
      </c>
      <c r="B9" s="52" t="s">
        <v>427</v>
      </c>
      <c r="C9" s="52" t="s">
        <v>428</v>
      </c>
      <c r="D9" s="52" t="s">
        <v>102</v>
      </c>
      <c r="E9" s="52" t="s">
        <v>103</v>
      </c>
      <c r="F9" s="52">
        <v>1</v>
      </c>
      <c r="G9" s="52">
        <v>0</v>
      </c>
      <c r="H9" s="52">
        <v>0</v>
      </c>
      <c r="I9" s="52">
        <v>60000</v>
      </c>
      <c r="J9" s="52" t="s">
        <v>104</v>
      </c>
      <c r="K9" s="52" t="s">
        <v>105</v>
      </c>
    </row>
    <row r="10" spans="1:11" ht="15" x14ac:dyDescent="0.25">
      <c r="A10" s="52" t="s">
        <v>249</v>
      </c>
      <c r="B10" s="52" t="s">
        <v>429</v>
      </c>
      <c r="C10" s="52" t="s">
        <v>430</v>
      </c>
      <c r="D10" s="52" t="s">
        <v>102</v>
      </c>
      <c r="E10" s="52" t="s">
        <v>103</v>
      </c>
      <c r="F10" s="52">
        <v>1</v>
      </c>
      <c r="G10" s="52">
        <v>0</v>
      </c>
      <c r="H10" s="52">
        <v>0</v>
      </c>
      <c r="I10" s="52">
        <v>71000</v>
      </c>
      <c r="J10" s="52" t="s">
        <v>104</v>
      </c>
      <c r="K10" s="52" t="s">
        <v>105</v>
      </c>
    </row>
    <row r="11" spans="1:11" ht="15" x14ac:dyDescent="0.25">
      <c r="A11" s="52" t="s">
        <v>249</v>
      </c>
      <c r="B11" s="52" t="s">
        <v>431</v>
      </c>
      <c r="C11" s="52" t="s">
        <v>432</v>
      </c>
      <c r="D11" s="52" t="s">
        <v>102</v>
      </c>
      <c r="E11" s="52" t="s">
        <v>103</v>
      </c>
      <c r="F11" s="52">
        <v>1</v>
      </c>
      <c r="G11" s="52">
        <v>0</v>
      </c>
      <c r="H11" s="52">
        <v>0</v>
      </c>
      <c r="I11" s="52">
        <v>71000</v>
      </c>
      <c r="J11" s="52" t="s">
        <v>104</v>
      </c>
      <c r="K11" s="52" t="s">
        <v>105</v>
      </c>
    </row>
    <row r="12" spans="1:11" ht="15" x14ac:dyDescent="0.25">
      <c r="A12" s="52" t="s">
        <v>188</v>
      </c>
      <c r="B12" s="52" t="s">
        <v>433</v>
      </c>
      <c r="C12" s="52" t="s">
        <v>434</v>
      </c>
      <c r="D12" s="52" t="s">
        <v>102</v>
      </c>
      <c r="E12" s="52" t="s">
        <v>103</v>
      </c>
      <c r="F12" s="52">
        <v>1</v>
      </c>
      <c r="G12" s="52">
        <v>0</v>
      </c>
      <c r="H12" s="52">
        <v>0</v>
      </c>
      <c r="I12" s="52">
        <v>71000</v>
      </c>
      <c r="J12" s="52" t="s">
        <v>104</v>
      </c>
      <c r="K12" s="52" t="s">
        <v>105</v>
      </c>
    </row>
    <row r="13" spans="1:11" ht="15" x14ac:dyDescent="0.25">
      <c r="A13" s="52" t="s">
        <v>245</v>
      </c>
      <c r="B13" s="52" t="s">
        <v>435</v>
      </c>
      <c r="C13" s="52" t="s">
        <v>436</v>
      </c>
      <c r="D13" s="52" t="s">
        <v>102</v>
      </c>
      <c r="E13" s="52" t="s">
        <v>103</v>
      </c>
      <c r="F13" s="52">
        <v>1</v>
      </c>
      <c r="G13" s="52">
        <v>0</v>
      </c>
      <c r="H13" s="52">
        <v>0</v>
      </c>
      <c r="I13" s="52">
        <v>71000</v>
      </c>
      <c r="J13" s="52" t="s">
        <v>104</v>
      </c>
      <c r="K13" s="52" t="s">
        <v>105</v>
      </c>
    </row>
    <row r="14" spans="1:11" ht="15" x14ac:dyDescent="0.25">
      <c r="A14" s="52" t="s">
        <v>245</v>
      </c>
      <c r="B14" s="52" t="s">
        <v>437</v>
      </c>
      <c r="C14" s="52" t="s">
        <v>438</v>
      </c>
      <c r="D14" s="52" t="s">
        <v>102</v>
      </c>
      <c r="E14" s="52" t="s">
        <v>103</v>
      </c>
      <c r="F14" s="52">
        <v>1</v>
      </c>
      <c r="G14" s="52">
        <v>0</v>
      </c>
      <c r="H14" s="52">
        <v>0</v>
      </c>
      <c r="I14" s="52">
        <v>71000</v>
      </c>
      <c r="J14" s="52" t="s">
        <v>104</v>
      </c>
      <c r="K14" s="52" t="s">
        <v>105</v>
      </c>
    </row>
    <row r="15" spans="1:11" ht="15" x14ac:dyDescent="0.25">
      <c r="A15" s="52" t="s">
        <v>245</v>
      </c>
      <c r="B15" s="52" t="s">
        <v>439</v>
      </c>
      <c r="C15" s="52" t="s">
        <v>440</v>
      </c>
      <c r="D15" s="52" t="s">
        <v>102</v>
      </c>
      <c r="E15" s="52" t="s">
        <v>103</v>
      </c>
      <c r="F15" s="52">
        <v>1</v>
      </c>
      <c r="G15" s="52">
        <v>0</v>
      </c>
      <c r="H15" s="52">
        <v>0</v>
      </c>
      <c r="I15" s="52">
        <v>71000</v>
      </c>
      <c r="J15" s="52" t="s">
        <v>104</v>
      </c>
      <c r="K15" s="52" t="s">
        <v>105</v>
      </c>
    </row>
    <row r="16" spans="1:11" ht="15" x14ac:dyDescent="0.25">
      <c r="A16" s="52" t="s">
        <v>245</v>
      </c>
      <c r="B16" s="52" t="s">
        <v>441</v>
      </c>
      <c r="C16" s="52" t="s">
        <v>442</v>
      </c>
      <c r="D16" s="52" t="s">
        <v>102</v>
      </c>
      <c r="E16" s="52" t="s">
        <v>103</v>
      </c>
      <c r="F16" s="52">
        <v>1</v>
      </c>
      <c r="G16" s="52">
        <v>0</v>
      </c>
      <c r="H16" s="52">
        <v>0</v>
      </c>
      <c r="I16" s="52">
        <v>71000</v>
      </c>
      <c r="J16" s="52" t="s">
        <v>104</v>
      </c>
      <c r="K16" s="52" t="s">
        <v>105</v>
      </c>
    </row>
    <row r="17" spans="1:11" ht="15" x14ac:dyDescent="0.25">
      <c r="A17" s="52" t="s">
        <v>245</v>
      </c>
      <c r="B17" s="52" t="s">
        <v>443</v>
      </c>
      <c r="C17" s="52" t="s">
        <v>444</v>
      </c>
      <c r="D17" s="52" t="s">
        <v>102</v>
      </c>
      <c r="E17" s="52" t="s">
        <v>103</v>
      </c>
      <c r="F17" s="52">
        <v>1</v>
      </c>
      <c r="G17" s="52">
        <v>0</v>
      </c>
      <c r="H17" s="52">
        <v>0</v>
      </c>
      <c r="I17" s="52">
        <v>60000</v>
      </c>
      <c r="J17" s="52" t="s">
        <v>104</v>
      </c>
      <c r="K17" s="52" t="s">
        <v>105</v>
      </c>
    </row>
    <row r="18" spans="1:11" ht="15" x14ac:dyDescent="0.25">
      <c r="A18" s="52" t="s">
        <v>245</v>
      </c>
      <c r="B18" s="52" t="s">
        <v>445</v>
      </c>
      <c r="C18" s="52" t="s">
        <v>446</v>
      </c>
      <c r="D18" s="52" t="s">
        <v>102</v>
      </c>
      <c r="E18" s="52" t="s">
        <v>103</v>
      </c>
      <c r="F18" s="52">
        <v>1</v>
      </c>
      <c r="G18" s="52">
        <v>0</v>
      </c>
      <c r="H18" s="52">
        <v>0</v>
      </c>
      <c r="I18" s="52">
        <v>60000</v>
      </c>
      <c r="J18" s="52" t="s">
        <v>104</v>
      </c>
      <c r="K18" s="52" t="s">
        <v>105</v>
      </c>
    </row>
    <row r="19" spans="1:11" ht="15" x14ac:dyDescent="0.25">
      <c r="A19" s="52" t="s">
        <v>245</v>
      </c>
      <c r="B19" s="52" t="s">
        <v>447</v>
      </c>
      <c r="C19" s="52" t="s">
        <v>448</v>
      </c>
      <c r="D19" s="52" t="s">
        <v>102</v>
      </c>
      <c r="E19" s="52" t="s">
        <v>103</v>
      </c>
      <c r="F19" s="52">
        <v>1</v>
      </c>
      <c r="G19" s="52">
        <v>0</v>
      </c>
      <c r="H19" s="52">
        <v>0</v>
      </c>
      <c r="I19" s="52">
        <v>71000</v>
      </c>
      <c r="J19" s="52" t="s">
        <v>104</v>
      </c>
      <c r="K19" s="52" t="s">
        <v>105</v>
      </c>
    </row>
    <row r="20" spans="1:11" ht="15" x14ac:dyDescent="0.25">
      <c r="A20" s="52" t="s">
        <v>245</v>
      </c>
      <c r="B20" s="52" t="s">
        <v>449</v>
      </c>
      <c r="C20" s="52" t="s">
        <v>450</v>
      </c>
      <c r="D20" s="52" t="s">
        <v>102</v>
      </c>
      <c r="E20" s="52" t="s">
        <v>103</v>
      </c>
      <c r="F20" s="52">
        <v>1</v>
      </c>
      <c r="G20" s="52">
        <v>0</v>
      </c>
      <c r="H20" s="52">
        <v>0</v>
      </c>
      <c r="I20" s="52">
        <v>65000</v>
      </c>
      <c r="J20" s="52" t="s">
        <v>104</v>
      </c>
      <c r="K20" s="52" t="s">
        <v>105</v>
      </c>
    </row>
    <row r="21" spans="1:11" ht="15" x14ac:dyDescent="0.25">
      <c r="A21" s="52" t="s">
        <v>245</v>
      </c>
      <c r="B21" s="52" t="s">
        <v>451</v>
      </c>
      <c r="C21" s="52" t="s">
        <v>452</v>
      </c>
      <c r="D21" s="52" t="s">
        <v>102</v>
      </c>
      <c r="E21" s="52" t="s">
        <v>103</v>
      </c>
      <c r="F21" s="52">
        <v>1</v>
      </c>
      <c r="G21" s="52">
        <v>0</v>
      </c>
      <c r="H21" s="52">
        <v>0</v>
      </c>
      <c r="I21" s="52">
        <v>65000</v>
      </c>
      <c r="J21" s="52" t="s">
        <v>104</v>
      </c>
      <c r="K21" s="52" t="s">
        <v>105</v>
      </c>
    </row>
    <row r="22" spans="1:11" ht="15" x14ac:dyDescent="0.25">
      <c r="A22" s="52" t="s">
        <v>245</v>
      </c>
      <c r="B22" s="52" t="s">
        <v>453</v>
      </c>
      <c r="C22" s="52" t="s">
        <v>454</v>
      </c>
      <c r="D22" s="52" t="s">
        <v>102</v>
      </c>
      <c r="E22" s="52" t="s">
        <v>103</v>
      </c>
      <c r="F22" s="52">
        <v>1</v>
      </c>
      <c r="G22" s="52">
        <v>0</v>
      </c>
      <c r="H22" s="52">
        <v>0</v>
      </c>
      <c r="I22" s="52">
        <v>65000</v>
      </c>
      <c r="J22" s="52" t="s">
        <v>104</v>
      </c>
      <c r="K22" s="52" t="s">
        <v>105</v>
      </c>
    </row>
    <row r="23" spans="1:11" ht="15" x14ac:dyDescent="0.25">
      <c r="A23" s="52" t="s">
        <v>245</v>
      </c>
      <c r="B23" s="52" t="s">
        <v>455</v>
      </c>
      <c r="C23" s="52" t="s">
        <v>456</v>
      </c>
      <c r="D23" s="52" t="s">
        <v>102</v>
      </c>
      <c r="E23" s="52" t="s">
        <v>103</v>
      </c>
      <c r="F23" s="52">
        <v>1</v>
      </c>
      <c r="G23" s="52">
        <v>0</v>
      </c>
      <c r="H23" s="52">
        <v>0</v>
      </c>
      <c r="I23" s="52">
        <v>60000</v>
      </c>
      <c r="J23" s="52" t="s">
        <v>104</v>
      </c>
      <c r="K23" s="52" t="s">
        <v>105</v>
      </c>
    </row>
    <row r="24" spans="1:11" ht="15" x14ac:dyDescent="0.25">
      <c r="A24" s="52" t="s">
        <v>245</v>
      </c>
      <c r="B24" s="52" t="s">
        <v>457</v>
      </c>
      <c r="C24" s="52" t="s">
        <v>458</v>
      </c>
      <c r="D24" s="52" t="s">
        <v>102</v>
      </c>
      <c r="E24" s="52" t="s">
        <v>103</v>
      </c>
      <c r="F24" s="52">
        <v>1</v>
      </c>
      <c r="G24" s="52">
        <v>0</v>
      </c>
      <c r="H24" s="52">
        <v>0</v>
      </c>
      <c r="I24" s="52">
        <v>65000</v>
      </c>
      <c r="J24" s="52" t="s">
        <v>104</v>
      </c>
      <c r="K24" s="52" t="s">
        <v>105</v>
      </c>
    </row>
    <row r="25" spans="1:11" ht="15" x14ac:dyDescent="0.25">
      <c r="A25" s="52" t="s">
        <v>245</v>
      </c>
      <c r="B25" s="52" t="s">
        <v>459</v>
      </c>
      <c r="C25" s="52" t="s">
        <v>460</v>
      </c>
      <c r="D25" s="52" t="s">
        <v>102</v>
      </c>
      <c r="E25" s="52" t="s">
        <v>103</v>
      </c>
      <c r="F25" s="52">
        <v>1</v>
      </c>
      <c r="G25" s="52">
        <v>0</v>
      </c>
      <c r="H25" s="52">
        <v>0</v>
      </c>
      <c r="I25" s="52">
        <v>60000</v>
      </c>
      <c r="J25" s="52" t="s">
        <v>104</v>
      </c>
      <c r="K25" s="52" t="s">
        <v>105</v>
      </c>
    </row>
    <row r="26" spans="1:11" ht="15" x14ac:dyDescent="0.25">
      <c r="A26" s="52" t="s">
        <v>245</v>
      </c>
      <c r="B26" s="52" t="s">
        <v>461</v>
      </c>
      <c r="C26" s="52" t="s">
        <v>462</v>
      </c>
      <c r="D26" s="52" t="s">
        <v>102</v>
      </c>
      <c r="E26" s="52" t="s">
        <v>103</v>
      </c>
      <c r="F26" s="52">
        <v>1</v>
      </c>
      <c r="G26" s="52">
        <v>0</v>
      </c>
      <c r="H26" s="52">
        <v>0</v>
      </c>
      <c r="I26" s="52">
        <v>71000</v>
      </c>
      <c r="J26" s="52" t="s">
        <v>104</v>
      </c>
      <c r="K26" s="52" t="s">
        <v>105</v>
      </c>
    </row>
    <row r="27" spans="1:11" ht="15" x14ac:dyDescent="0.25">
      <c r="A27" s="52" t="s">
        <v>245</v>
      </c>
      <c r="B27" s="52" t="s">
        <v>463</v>
      </c>
      <c r="C27" s="52" t="s">
        <v>464</v>
      </c>
      <c r="D27" s="52" t="s">
        <v>102</v>
      </c>
      <c r="E27" s="52" t="s">
        <v>103</v>
      </c>
      <c r="F27" s="52">
        <v>1</v>
      </c>
      <c r="G27" s="52">
        <v>0</v>
      </c>
      <c r="H27" s="52">
        <v>0</v>
      </c>
      <c r="I27" s="52">
        <v>71000</v>
      </c>
      <c r="J27" s="52" t="s">
        <v>104</v>
      </c>
      <c r="K27" s="52" t="s">
        <v>105</v>
      </c>
    </row>
    <row r="28" spans="1:11" ht="15" x14ac:dyDescent="0.25">
      <c r="A28" s="52" t="s">
        <v>188</v>
      </c>
      <c r="B28" s="52" t="s">
        <v>465</v>
      </c>
      <c r="C28" s="52" t="s">
        <v>466</v>
      </c>
      <c r="D28" s="52" t="s">
        <v>102</v>
      </c>
      <c r="E28" s="52" t="s">
        <v>103</v>
      </c>
      <c r="F28" s="52">
        <v>1</v>
      </c>
      <c r="G28" s="52">
        <v>0</v>
      </c>
      <c r="H28" s="52">
        <v>0</v>
      </c>
      <c r="I28" s="52">
        <v>71000</v>
      </c>
      <c r="J28" s="52" t="s">
        <v>104</v>
      </c>
      <c r="K28" s="52" t="s">
        <v>105</v>
      </c>
    </row>
    <row r="29" spans="1:11" ht="15" x14ac:dyDescent="0.25">
      <c r="A29" s="52" t="s">
        <v>140</v>
      </c>
      <c r="B29" s="52" t="s">
        <v>467</v>
      </c>
      <c r="C29" s="52" t="s">
        <v>468</v>
      </c>
      <c r="D29" s="52" t="s">
        <v>469</v>
      </c>
      <c r="E29" s="52" t="s">
        <v>410</v>
      </c>
      <c r="F29" s="52">
        <v>1</v>
      </c>
      <c r="G29" s="52">
        <v>0</v>
      </c>
      <c r="H29" s="52">
        <v>0</v>
      </c>
      <c r="I29" s="52">
        <v>129000</v>
      </c>
      <c r="J29" s="52" t="s">
        <v>470</v>
      </c>
      <c r="K29" s="52" t="s">
        <v>471</v>
      </c>
    </row>
    <row r="30" spans="1:11" ht="15" x14ac:dyDescent="0.25">
      <c r="A30" s="52" t="s">
        <v>249</v>
      </c>
      <c r="B30" s="52" t="s">
        <v>472</v>
      </c>
      <c r="C30" s="52" t="s">
        <v>473</v>
      </c>
      <c r="D30" s="52" t="s">
        <v>102</v>
      </c>
      <c r="E30" s="52" t="s">
        <v>103</v>
      </c>
      <c r="F30" s="52">
        <v>1</v>
      </c>
      <c r="G30" s="52">
        <v>0</v>
      </c>
      <c r="H30" s="52">
        <v>0</v>
      </c>
      <c r="I30" s="52">
        <v>71000</v>
      </c>
      <c r="J30" s="52" t="s">
        <v>104</v>
      </c>
      <c r="K30" s="52" t="s">
        <v>105</v>
      </c>
    </row>
    <row r="31" spans="1:11" ht="15" x14ac:dyDescent="0.25">
      <c r="A31" s="52" t="s">
        <v>249</v>
      </c>
      <c r="B31" s="52" t="s">
        <v>474</v>
      </c>
      <c r="C31" s="52" t="s">
        <v>475</v>
      </c>
      <c r="D31" s="52" t="s">
        <v>102</v>
      </c>
      <c r="E31" s="52" t="s">
        <v>103</v>
      </c>
      <c r="F31" s="52">
        <v>1</v>
      </c>
      <c r="G31" s="52">
        <v>0</v>
      </c>
      <c r="H31" s="52">
        <v>0</v>
      </c>
      <c r="I31" s="52">
        <v>60000</v>
      </c>
      <c r="J31" s="52" t="s">
        <v>104</v>
      </c>
      <c r="K31" s="52" t="s">
        <v>105</v>
      </c>
    </row>
    <row r="32" spans="1:11" ht="15" x14ac:dyDescent="0.25">
      <c r="A32" s="52" t="s">
        <v>249</v>
      </c>
      <c r="B32" s="52" t="s">
        <v>476</v>
      </c>
      <c r="C32" s="52" t="s">
        <v>477</v>
      </c>
      <c r="D32" s="52" t="s">
        <v>102</v>
      </c>
      <c r="E32" s="52" t="s">
        <v>103</v>
      </c>
      <c r="F32" s="52">
        <v>1</v>
      </c>
      <c r="G32" s="52">
        <v>0</v>
      </c>
      <c r="H32" s="52">
        <v>0</v>
      </c>
      <c r="I32" s="52">
        <v>71000</v>
      </c>
      <c r="J32" s="52" t="s">
        <v>104</v>
      </c>
      <c r="K32" s="52" t="s">
        <v>105</v>
      </c>
    </row>
    <row r="33" spans="1:11" ht="15" x14ac:dyDescent="0.25">
      <c r="A33" s="52" t="s">
        <v>249</v>
      </c>
      <c r="B33" s="52" t="s">
        <v>478</v>
      </c>
      <c r="C33" s="52" t="s">
        <v>479</v>
      </c>
      <c r="D33" s="52" t="s">
        <v>102</v>
      </c>
      <c r="E33" s="52" t="s">
        <v>103</v>
      </c>
      <c r="F33" s="52">
        <v>1</v>
      </c>
      <c r="G33" s="52">
        <v>0</v>
      </c>
      <c r="H33" s="52">
        <v>0</v>
      </c>
      <c r="I33" s="52">
        <v>71000</v>
      </c>
      <c r="J33" s="52" t="s">
        <v>104</v>
      </c>
      <c r="K33" s="52" t="s">
        <v>105</v>
      </c>
    </row>
    <row r="34" spans="1:11" ht="15" x14ac:dyDescent="0.25">
      <c r="A34" s="52" t="s">
        <v>249</v>
      </c>
      <c r="B34" s="52" t="s">
        <v>480</v>
      </c>
      <c r="C34" s="52" t="s">
        <v>481</v>
      </c>
      <c r="D34" s="52" t="s">
        <v>102</v>
      </c>
      <c r="E34" s="52" t="s">
        <v>103</v>
      </c>
      <c r="F34" s="52">
        <v>1</v>
      </c>
      <c r="G34" s="52">
        <v>0</v>
      </c>
      <c r="H34" s="52">
        <v>0</v>
      </c>
      <c r="I34" s="52">
        <v>71000</v>
      </c>
      <c r="J34" s="52" t="s">
        <v>104</v>
      </c>
      <c r="K34" s="52" t="s">
        <v>105</v>
      </c>
    </row>
    <row r="35" spans="1:11" ht="15" x14ac:dyDescent="0.25">
      <c r="A35" s="52" t="s">
        <v>249</v>
      </c>
      <c r="B35" s="52" t="s">
        <v>482</v>
      </c>
      <c r="C35" s="52" t="s">
        <v>483</v>
      </c>
      <c r="D35" s="52" t="s">
        <v>102</v>
      </c>
      <c r="E35" s="52" t="s">
        <v>103</v>
      </c>
      <c r="F35" s="52">
        <v>1</v>
      </c>
      <c r="G35" s="52">
        <v>0</v>
      </c>
      <c r="H35" s="52">
        <v>0</v>
      </c>
      <c r="I35" s="52">
        <v>71000</v>
      </c>
      <c r="J35" s="52" t="s">
        <v>104</v>
      </c>
      <c r="K35" s="52" t="s">
        <v>105</v>
      </c>
    </row>
    <row r="36" spans="1:11" ht="15" x14ac:dyDescent="0.25">
      <c r="A36" s="52" t="s">
        <v>17</v>
      </c>
      <c r="B36" s="52" t="s">
        <v>17</v>
      </c>
      <c r="C36" s="52" t="s">
        <v>17</v>
      </c>
      <c r="D36" s="52" t="s">
        <v>17</v>
      </c>
      <c r="E36" s="52" t="s">
        <v>4</v>
      </c>
      <c r="F36" s="52">
        <v>32</v>
      </c>
      <c r="G36" s="52">
        <v>0</v>
      </c>
      <c r="H36" s="52">
        <v>0</v>
      </c>
      <c r="I36" s="52">
        <v>9094294</v>
      </c>
      <c r="J36" s="52" t="s">
        <v>17</v>
      </c>
      <c r="K36" s="52" t="s">
        <v>17</v>
      </c>
    </row>
    <row r="37" spans="1:11" s="55" customFormat="1" ht="15" x14ac:dyDescent="0.25">
      <c r="A37" s="54" t="s">
        <v>29</v>
      </c>
      <c r="B37" s="54" t="s">
        <v>17</v>
      </c>
      <c r="C37" s="54" t="s">
        <v>17</v>
      </c>
      <c r="D37" s="54" t="s">
        <v>17</v>
      </c>
      <c r="E37" s="54" t="s">
        <v>17</v>
      </c>
      <c r="F37" s="54" t="s">
        <v>17</v>
      </c>
      <c r="G37" s="54" t="s">
        <v>17</v>
      </c>
      <c r="H37" s="54" t="s">
        <v>17</v>
      </c>
      <c r="I37" s="54" t="s">
        <v>17</v>
      </c>
      <c r="J37" s="54" t="s">
        <v>17</v>
      </c>
      <c r="K37" s="54" t="s">
        <v>17</v>
      </c>
    </row>
    <row r="38" spans="1:11" ht="15" x14ac:dyDescent="0.25">
      <c r="A38" s="52" t="s">
        <v>19</v>
      </c>
      <c r="B38" s="52" t="s">
        <v>20</v>
      </c>
      <c r="C38" s="52" t="s">
        <v>21</v>
      </c>
      <c r="D38" s="52" t="s">
        <v>22</v>
      </c>
      <c r="E38" s="52" t="s">
        <v>23</v>
      </c>
      <c r="F38" s="52" t="s">
        <v>24</v>
      </c>
      <c r="G38" s="52" t="s">
        <v>25</v>
      </c>
      <c r="H38" s="52" t="s">
        <v>26</v>
      </c>
      <c r="I38" s="52" t="s">
        <v>0</v>
      </c>
      <c r="J38" s="52" t="s">
        <v>27</v>
      </c>
      <c r="K38" s="52" t="s">
        <v>28</v>
      </c>
    </row>
    <row r="39" spans="1:11" ht="15" x14ac:dyDescent="0.25">
      <c r="A39" s="52" t="s">
        <v>135</v>
      </c>
      <c r="B39" s="52" t="s">
        <v>484</v>
      </c>
      <c r="C39" s="52" t="s">
        <v>420</v>
      </c>
      <c r="D39" s="52" t="s">
        <v>421</v>
      </c>
      <c r="E39" s="52" t="s">
        <v>422</v>
      </c>
      <c r="F39" s="52">
        <v>1</v>
      </c>
      <c r="G39" s="52">
        <v>0</v>
      </c>
      <c r="H39" s="52">
        <v>0</v>
      </c>
      <c r="I39" s="52">
        <v>3600000</v>
      </c>
      <c r="J39" s="52" t="s">
        <v>109</v>
      </c>
      <c r="K39" s="52" t="s">
        <v>424</v>
      </c>
    </row>
    <row r="40" spans="1:11" ht="15" x14ac:dyDescent="0.25">
      <c r="A40" s="52" t="s">
        <v>119</v>
      </c>
      <c r="B40" s="52" t="s">
        <v>485</v>
      </c>
      <c r="C40" s="52" t="s">
        <v>486</v>
      </c>
      <c r="D40" s="52" t="s">
        <v>487</v>
      </c>
      <c r="E40" s="52" t="s">
        <v>60</v>
      </c>
      <c r="F40" s="52">
        <v>1</v>
      </c>
      <c r="G40" s="52">
        <v>0</v>
      </c>
      <c r="H40" s="52">
        <v>0</v>
      </c>
      <c r="I40" s="52">
        <v>10000</v>
      </c>
      <c r="J40" s="52" t="s">
        <v>30</v>
      </c>
      <c r="K40" s="52" t="s">
        <v>488</v>
      </c>
    </row>
    <row r="41" spans="1:11" ht="15" x14ac:dyDescent="0.25">
      <c r="A41" s="52" t="s">
        <v>303</v>
      </c>
      <c r="B41" s="52" t="s">
        <v>489</v>
      </c>
      <c r="C41" s="52" t="s">
        <v>95</v>
      </c>
      <c r="D41" s="52" t="s">
        <v>96</v>
      </c>
      <c r="E41" s="52" t="s">
        <v>490</v>
      </c>
      <c r="F41" s="52">
        <v>1</v>
      </c>
      <c r="G41" s="52">
        <v>0</v>
      </c>
      <c r="H41" s="52">
        <v>0</v>
      </c>
      <c r="I41" s="52">
        <v>250000</v>
      </c>
      <c r="J41" s="52" t="s">
        <v>491</v>
      </c>
      <c r="K41" s="52" t="s">
        <v>97</v>
      </c>
    </row>
    <row r="42" spans="1:11" ht="15" x14ac:dyDescent="0.25">
      <c r="A42" s="52" t="s">
        <v>140</v>
      </c>
      <c r="B42" s="52" t="s">
        <v>492</v>
      </c>
      <c r="C42" s="52" t="s">
        <v>493</v>
      </c>
      <c r="D42" s="52" t="s">
        <v>494</v>
      </c>
      <c r="E42" s="52" t="s">
        <v>495</v>
      </c>
      <c r="F42" s="52">
        <v>1</v>
      </c>
      <c r="G42" s="52">
        <v>0</v>
      </c>
      <c r="H42" s="52">
        <v>0</v>
      </c>
      <c r="I42" s="52">
        <v>880000</v>
      </c>
      <c r="J42" s="52" t="s">
        <v>30</v>
      </c>
      <c r="K42" s="52" t="s">
        <v>496</v>
      </c>
    </row>
    <row r="43" spans="1:11" ht="15" x14ac:dyDescent="0.25">
      <c r="A43" s="52" t="s">
        <v>154</v>
      </c>
      <c r="B43" s="52" t="s">
        <v>497</v>
      </c>
      <c r="C43" s="52" t="s">
        <v>498</v>
      </c>
      <c r="D43" s="52" t="s">
        <v>499</v>
      </c>
      <c r="E43" s="52" t="s">
        <v>500</v>
      </c>
      <c r="F43" s="52">
        <v>1</v>
      </c>
      <c r="G43" s="52">
        <v>0</v>
      </c>
      <c r="H43" s="52">
        <v>0</v>
      </c>
      <c r="I43" s="52">
        <v>14300</v>
      </c>
      <c r="J43" s="52" t="s">
        <v>30</v>
      </c>
      <c r="K43" s="52" t="s">
        <v>501</v>
      </c>
    </row>
    <row r="44" spans="1:11" ht="15" x14ac:dyDescent="0.25">
      <c r="A44" s="52" t="s">
        <v>502</v>
      </c>
      <c r="B44" s="52" t="s">
        <v>503</v>
      </c>
      <c r="C44" s="52" t="s">
        <v>504</v>
      </c>
      <c r="D44" s="52" t="s">
        <v>505</v>
      </c>
      <c r="E44" s="52" t="s">
        <v>77</v>
      </c>
      <c r="F44" s="52">
        <v>1</v>
      </c>
      <c r="G44" s="52">
        <v>0</v>
      </c>
      <c r="H44" s="52">
        <v>0</v>
      </c>
      <c r="I44" s="52">
        <v>100000</v>
      </c>
      <c r="J44" s="52" t="s">
        <v>506</v>
      </c>
      <c r="K44" s="52" t="s">
        <v>507</v>
      </c>
    </row>
    <row r="45" spans="1:11" ht="15" x14ac:dyDescent="0.25">
      <c r="A45" s="52" t="s">
        <v>502</v>
      </c>
      <c r="B45" s="52" t="s">
        <v>508</v>
      </c>
      <c r="C45" s="52" t="s">
        <v>509</v>
      </c>
      <c r="D45" s="52" t="s">
        <v>510</v>
      </c>
      <c r="E45" s="52" t="s">
        <v>511</v>
      </c>
      <c r="F45" s="52">
        <v>1</v>
      </c>
      <c r="G45" s="52">
        <v>0</v>
      </c>
      <c r="H45" s="52">
        <v>0</v>
      </c>
      <c r="I45" s="52">
        <v>500000</v>
      </c>
      <c r="J45" s="52" t="s">
        <v>30</v>
      </c>
      <c r="K45" s="52" t="s">
        <v>512</v>
      </c>
    </row>
    <row r="46" spans="1:11" ht="15" x14ac:dyDescent="0.25">
      <c r="A46" s="52" t="s">
        <v>245</v>
      </c>
      <c r="B46" s="52" t="s">
        <v>513</v>
      </c>
      <c r="C46" s="52" t="s">
        <v>98</v>
      </c>
      <c r="D46" s="52" t="s">
        <v>99</v>
      </c>
      <c r="E46" s="52" t="s">
        <v>100</v>
      </c>
      <c r="F46" s="52">
        <v>1</v>
      </c>
      <c r="G46" s="52">
        <v>0</v>
      </c>
      <c r="H46" s="52">
        <v>0</v>
      </c>
      <c r="I46" s="52">
        <v>500</v>
      </c>
      <c r="J46" s="52" t="s">
        <v>30</v>
      </c>
      <c r="K46" s="52" t="s">
        <v>101</v>
      </c>
    </row>
    <row r="47" spans="1:11" ht="15" x14ac:dyDescent="0.25">
      <c r="A47" s="52" t="s">
        <v>159</v>
      </c>
      <c r="B47" s="52" t="s">
        <v>514</v>
      </c>
      <c r="C47" s="52" t="s">
        <v>515</v>
      </c>
      <c r="D47" s="52" t="s">
        <v>516</v>
      </c>
      <c r="E47" s="52" t="s">
        <v>517</v>
      </c>
      <c r="F47" s="52">
        <v>1</v>
      </c>
      <c r="G47" s="52">
        <v>0</v>
      </c>
      <c r="H47" s="52">
        <v>0</v>
      </c>
      <c r="I47" s="52">
        <v>32000</v>
      </c>
      <c r="J47" s="52" t="s">
        <v>30</v>
      </c>
      <c r="K47" s="52" t="s">
        <v>518</v>
      </c>
    </row>
    <row r="48" spans="1:11" ht="15" x14ac:dyDescent="0.25">
      <c r="A48" s="52" t="s">
        <v>183</v>
      </c>
      <c r="B48" s="52" t="s">
        <v>519</v>
      </c>
      <c r="C48" s="52" t="s">
        <v>520</v>
      </c>
      <c r="D48" s="52" t="s">
        <v>521</v>
      </c>
      <c r="E48" s="52" t="s">
        <v>522</v>
      </c>
      <c r="F48" s="52">
        <v>1</v>
      </c>
      <c r="G48" s="52">
        <v>0</v>
      </c>
      <c r="H48" s="52">
        <v>0</v>
      </c>
      <c r="I48" s="52">
        <v>1400</v>
      </c>
      <c r="J48" s="52" t="s">
        <v>30</v>
      </c>
      <c r="K48" s="52" t="s">
        <v>523</v>
      </c>
    </row>
    <row r="49" spans="1:11" ht="15" x14ac:dyDescent="0.25">
      <c r="A49" s="52" t="s">
        <v>173</v>
      </c>
      <c r="B49" s="52" t="s">
        <v>524</v>
      </c>
      <c r="C49" s="52" t="s">
        <v>525</v>
      </c>
      <c r="D49" s="52" t="s">
        <v>526</v>
      </c>
      <c r="E49" s="52" t="s">
        <v>527</v>
      </c>
      <c r="F49" s="52">
        <v>1</v>
      </c>
      <c r="G49" s="52">
        <v>0</v>
      </c>
      <c r="H49" s="52">
        <v>0</v>
      </c>
      <c r="I49" s="52">
        <v>9997</v>
      </c>
      <c r="J49" s="52" t="s">
        <v>30</v>
      </c>
      <c r="K49" s="52" t="s">
        <v>528</v>
      </c>
    </row>
    <row r="50" spans="1:11" ht="15" x14ac:dyDescent="0.25">
      <c r="A50" s="52" t="s">
        <v>114</v>
      </c>
      <c r="B50" s="52" t="s">
        <v>529</v>
      </c>
      <c r="C50" s="52" t="s">
        <v>530</v>
      </c>
      <c r="D50" s="52" t="s">
        <v>531</v>
      </c>
      <c r="E50" s="52" t="s">
        <v>532</v>
      </c>
      <c r="F50" s="52">
        <v>1</v>
      </c>
      <c r="G50" s="52">
        <v>0</v>
      </c>
      <c r="H50" s="52">
        <v>0</v>
      </c>
      <c r="I50" s="52">
        <v>53600</v>
      </c>
      <c r="J50" s="52" t="s">
        <v>533</v>
      </c>
      <c r="K50" s="52" t="s">
        <v>534</v>
      </c>
    </row>
    <row r="51" spans="1:11" ht="15" x14ac:dyDescent="0.25">
      <c r="A51" s="52" t="s">
        <v>17</v>
      </c>
      <c r="B51" s="52" t="s">
        <v>17</v>
      </c>
      <c r="C51" s="52" t="s">
        <v>17</v>
      </c>
      <c r="D51" s="52" t="s">
        <v>17</v>
      </c>
      <c r="E51" s="52" t="s">
        <v>4</v>
      </c>
      <c r="F51" s="52">
        <v>12</v>
      </c>
      <c r="G51" s="52">
        <v>0</v>
      </c>
      <c r="H51" s="52">
        <v>0</v>
      </c>
      <c r="I51" s="52">
        <v>5451797</v>
      </c>
      <c r="J51" s="52" t="s">
        <v>17</v>
      </c>
      <c r="K51" s="52" t="s">
        <v>17</v>
      </c>
    </row>
    <row r="52" spans="1:11" s="55" customFormat="1" ht="15" x14ac:dyDescent="0.25">
      <c r="A52" s="54" t="s">
        <v>535</v>
      </c>
      <c r="B52" s="54" t="s">
        <v>17</v>
      </c>
      <c r="C52" s="54" t="s">
        <v>17</v>
      </c>
      <c r="D52" s="54" t="s">
        <v>17</v>
      </c>
      <c r="E52" s="54" t="s">
        <v>17</v>
      </c>
      <c r="F52" s="54" t="s">
        <v>17</v>
      </c>
      <c r="G52" s="54" t="s">
        <v>17</v>
      </c>
      <c r="H52" s="54" t="s">
        <v>17</v>
      </c>
      <c r="I52" s="54" t="s">
        <v>17</v>
      </c>
      <c r="J52" s="54" t="s">
        <v>17</v>
      </c>
      <c r="K52" s="54" t="s">
        <v>17</v>
      </c>
    </row>
    <row r="53" spans="1:11" ht="15" x14ac:dyDescent="0.25">
      <c r="A53" s="52" t="s">
        <v>19</v>
      </c>
      <c r="B53" s="52" t="s">
        <v>20</v>
      </c>
      <c r="C53" s="52" t="s">
        <v>21</v>
      </c>
      <c r="D53" s="52" t="s">
        <v>22</v>
      </c>
      <c r="E53" s="52" t="s">
        <v>23</v>
      </c>
      <c r="F53" s="52" t="s">
        <v>24</v>
      </c>
      <c r="G53" s="52" t="s">
        <v>25</v>
      </c>
      <c r="H53" s="52" t="s">
        <v>26</v>
      </c>
      <c r="I53" s="52" t="s">
        <v>0</v>
      </c>
      <c r="J53" s="52" t="s">
        <v>27</v>
      </c>
      <c r="K53" s="52" t="s">
        <v>28</v>
      </c>
    </row>
    <row r="54" spans="1:11" ht="15" x14ac:dyDescent="0.25">
      <c r="A54" s="52" t="s">
        <v>114</v>
      </c>
      <c r="B54" s="52" t="s">
        <v>536</v>
      </c>
      <c r="C54" s="52" t="s">
        <v>537</v>
      </c>
      <c r="D54" s="52" t="s">
        <v>538</v>
      </c>
      <c r="E54" s="52" t="s">
        <v>539</v>
      </c>
      <c r="F54" s="52">
        <v>1</v>
      </c>
      <c r="G54" s="52">
        <v>0</v>
      </c>
      <c r="H54" s="52">
        <v>0</v>
      </c>
      <c r="I54" s="52">
        <v>0</v>
      </c>
      <c r="J54" s="52" t="s">
        <v>32</v>
      </c>
      <c r="K54" s="52" t="s">
        <v>540</v>
      </c>
    </row>
    <row r="55" spans="1:11" ht="15" x14ac:dyDescent="0.25">
      <c r="A55" s="52" t="s">
        <v>17</v>
      </c>
      <c r="B55" s="52" t="s">
        <v>17</v>
      </c>
      <c r="C55" s="52" t="s">
        <v>17</v>
      </c>
      <c r="D55" s="52" t="s">
        <v>17</v>
      </c>
      <c r="E55" s="52" t="s">
        <v>4</v>
      </c>
      <c r="F55" s="52">
        <v>1</v>
      </c>
      <c r="G55" s="52">
        <v>0</v>
      </c>
      <c r="H55" s="52">
        <v>0</v>
      </c>
      <c r="I55" s="52">
        <v>0</v>
      </c>
      <c r="J55" s="52" t="s">
        <v>17</v>
      </c>
      <c r="K55" s="52" t="s">
        <v>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8"/>
  <sheetViews>
    <sheetView zoomScale="85" zoomScaleNormal="85" workbookViewId="0">
      <selection activeCell="I78" sqref="I78"/>
    </sheetView>
  </sheetViews>
  <sheetFormatPr defaultRowHeight="12.75" x14ac:dyDescent="0.2"/>
  <cols>
    <col min="1" max="1" width="15" bestFit="1" customWidth="1"/>
    <col min="2" max="2" width="15.42578125" bestFit="1" customWidth="1"/>
    <col min="3" max="3" width="26.7109375" bestFit="1" customWidth="1"/>
    <col min="4" max="4" width="69" bestFit="1" customWidth="1"/>
    <col min="5" max="5" width="38.42578125" bestFit="1" customWidth="1"/>
    <col min="6" max="6" width="4.5703125" bestFit="1" customWidth="1"/>
    <col min="7" max="7" width="28.85546875" bestFit="1" customWidth="1"/>
    <col min="8" max="8" width="71.140625" bestFit="1" customWidth="1"/>
    <col min="9" max="9" width="7.85546875" bestFit="1" customWidth="1"/>
  </cols>
  <sheetData>
    <row r="1" spans="1:9" ht="15" x14ac:dyDescent="0.25">
      <c r="A1" s="57" t="s">
        <v>17</v>
      </c>
      <c r="B1" s="57" t="s">
        <v>17</v>
      </c>
      <c r="C1" s="57" t="s">
        <v>17</v>
      </c>
      <c r="D1" s="57" t="s">
        <v>17</v>
      </c>
      <c r="E1" s="57" t="s">
        <v>17</v>
      </c>
      <c r="F1" s="57" t="s">
        <v>17</v>
      </c>
      <c r="G1" s="57" t="s">
        <v>17</v>
      </c>
      <c r="H1" s="57" t="s">
        <v>17</v>
      </c>
      <c r="I1" s="57" t="s">
        <v>17</v>
      </c>
    </row>
    <row r="2" spans="1:9" s="55" customFormat="1" ht="15" x14ac:dyDescent="0.25">
      <c r="A2" s="54" t="s">
        <v>2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</row>
    <row r="3" spans="1:9" ht="15" x14ac:dyDescent="0.25">
      <c r="A3" s="52" t="s">
        <v>19</v>
      </c>
      <c r="B3" s="52" t="s">
        <v>20</v>
      </c>
      <c r="C3" s="52" t="s">
        <v>21</v>
      </c>
      <c r="D3" s="52" t="s">
        <v>22</v>
      </c>
      <c r="E3" s="52" t="s">
        <v>23</v>
      </c>
      <c r="F3" s="52" t="s">
        <v>24</v>
      </c>
      <c r="G3" s="52" t="s">
        <v>27</v>
      </c>
      <c r="H3" s="52" t="s">
        <v>28</v>
      </c>
      <c r="I3" s="52" t="s">
        <v>0</v>
      </c>
    </row>
    <row r="4" spans="1:9" ht="15" x14ac:dyDescent="0.25">
      <c r="A4" s="52" t="s">
        <v>159</v>
      </c>
      <c r="B4" s="52" t="s">
        <v>547</v>
      </c>
      <c r="C4" s="52" t="s">
        <v>548</v>
      </c>
      <c r="D4" s="52" t="s">
        <v>549</v>
      </c>
      <c r="E4" s="52" t="s">
        <v>71</v>
      </c>
      <c r="F4" s="52">
        <v>1</v>
      </c>
      <c r="G4" s="52" t="s">
        <v>31</v>
      </c>
      <c r="H4" s="52" t="s">
        <v>550</v>
      </c>
      <c r="I4" s="52">
        <v>0</v>
      </c>
    </row>
    <row r="5" spans="1:9" ht="15" x14ac:dyDescent="0.25">
      <c r="A5" s="52" t="s">
        <v>188</v>
      </c>
      <c r="B5" s="52" t="s">
        <v>551</v>
      </c>
      <c r="C5" s="52" t="s">
        <v>552</v>
      </c>
      <c r="D5" s="52" t="s">
        <v>553</v>
      </c>
      <c r="E5" s="52" t="s">
        <v>554</v>
      </c>
      <c r="F5" s="52">
        <v>1</v>
      </c>
      <c r="G5" s="52" t="s">
        <v>31</v>
      </c>
      <c r="H5" s="52" t="s">
        <v>555</v>
      </c>
      <c r="I5" s="52">
        <v>0</v>
      </c>
    </row>
    <row r="6" spans="1:9" ht="15" x14ac:dyDescent="0.25">
      <c r="A6" s="52" t="s">
        <v>140</v>
      </c>
      <c r="B6" s="52" t="s">
        <v>556</v>
      </c>
      <c r="C6" s="52" t="s">
        <v>557</v>
      </c>
      <c r="D6" s="52" t="s">
        <v>64</v>
      </c>
      <c r="E6" s="52" t="s">
        <v>558</v>
      </c>
      <c r="F6" s="52">
        <v>1</v>
      </c>
      <c r="G6" s="52" t="s">
        <v>32</v>
      </c>
      <c r="H6" s="52" t="s">
        <v>65</v>
      </c>
      <c r="I6" s="52">
        <v>0</v>
      </c>
    </row>
    <row r="7" spans="1:9" ht="15" x14ac:dyDescent="0.25">
      <c r="A7" s="52" t="s">
        <v>124</v>
      </c>
      <c r="B7" s="52" t="s">
        <v>559</v>
      </c>
      <c r="C7" s="52" t="s">
        <v>560</v>
      </c>
      <c r="D7" s="52" t="s">
        <v>561</v>
      </c>
      <c r="E7" s="52" t="s">
        <v>562</v>
      </c>
      <c r="F7" s="52">
        <v>1</v>
      </c>
      <c r="G7" s="52" t="s">
        <v>31</v>
      </c>
      <c r="H7" s="52" t="s">
        <v>563</v>
      </c>
      <c r="I7" s="52">
        <v>0</v>
      </c>
    </row>
    <row r="8" spans="1:9" ht="15" x14ac:dyDescent="0.25">
      <c r="A8" s="52" t="s">
        <v>130</v>
      </c>
      <c r="B8" s="52" t="s">
        <v>564</v>
      </c>
      <c r="C8" s="52" t="s">
        <v>565</v>
      </c>
      <c r="D8" s="52" t="s">
        <v>566</v>
      </c>
      <c r="E8" s="52" t="s">
        <v>567</v>
      </c>
      <c r="F8" s="52">
        <v>1</v>
      </c>
      <c r="G8" s="52" t="s">
        <v>32</v>
      </c>
      <c r="H8" s="52" t="s">
        <v>568</v>
      </c>
      <c r="I8" s="52">
        <v>0</v>
      </c>
    </row>
    <row r="9" spans="1:9" ht="15" x14ac:dyDescent="0.25">
      <c r="A9" s="52" t="s">
        <v>130</v>
      </c>
      <c r="B9" s="52" t="s">
        <v>569</v>
      </c>
      <c r="C9" s="52" t="s">
        <v>570</v>
      </c>
      <c r="D9" s="52" t="s">
        <v>571</v>
      </c>
      <c r="E9" s="52" t="s">
        <v>572</v>
      </c>
      <c r="F9" s="52">
        <v>1</v>
      </c>
      <c r="G9" s="52" t="s">
        <v>31</v>
      </c>
      <c r="H9" s="52" t="s">
        <v>573</v>
      </c>
      <c r="I9" s="52">
        <v>0</v>
      </c>
    </row>
    <row r="10" spans="1:9" ht="15" x14ac:dyDescent="0.25">
      <c r="A10" s="52" t="s">
        <v>502</v>
      </c>
      <c r="B10" s="52" t="s">
        <v>574</v>
      </c>
      <c r="C10" s="52" t="s">
        <v>575</v>
      </c>
      <c r="D10" s="52" t="s">
        <v>576</v>
      </c>
      <c r="E10" s="52" t="s">
        <v>577</v>
      </c>
      <c r="F10" s="52">
        <v>1</v>
      </c>
      <c r="G10" s="52" t="s">
        <v>31</v>
      </c>
      <c r="H10" s="52" t="s">
        <v>578</v>
      </c>
      <c r="I10" s="52">
        <v>0</v>
      </c>
    </row>
    <row r="11" spans="1:9" ht="15" x14ac:dyDescent="0.25">
      <c r="A11" s="52" t="s">
        <v>17</v>
      </c>
      <c r="B11" s="52" t="s">
        <v>17</v>
      </c>
      <c r="C11" s="52" t="s">
        <v>17</v>
      </c>
      <c r="D11" s="52" t="s">
        <v>17</v>
      </c>
      <c r="E11" s="52" t="s">
        <v>4</v>
      </c>
      <c r="F11" s="52">
        <v>7</v>
      </c>
      <c r="G11" s="52" t="s">
        <v>17</v>
      </c>
      <c r="H11" s="52" t="s">
        <v>17</v>
      </c>
      <c r="I11" s="52">
        <v>0</v>
      </c>
    </row>
    <row r="12" spans="1:9" s="55" customFormat="1" ht="15" x14ac:dyDescent="0.25">
      <c r="A12" s="54" t="s">
        <v>33</v>
      </c>
      <c r="B12" s="54" t="s">
        <v>17</v>
      </c>
      <c r="C12" s="54" t="s">
        <v>17</v>
      </c>
      <c r="D12" s="54" t="s">
        <v>17</v>
      </c>
      <c r="E12" s="54" t="s">
        <v>17</v>
      </c>
      <c r="F12" s="54" t="s">
        <v>17</v>
      </c>
      <c r="G12" s="54" t="s">
        <v>17</v>
      </c>
      <c r="H12" s="54" t="s">
        <v>17</v>
      </c>
      <c r="I12" s="54" t="s">
        <v>17</v>
      </c>
    </row>
    <row r="13" spans="1:9" ht="15" x14ac:dyDescent="0.25">
      <c r="A13" s="52" t="s">
        <v>19</v>
      </c>
      <c r="B13" s="52" t="s">
        <v>20</v>
      </c>
      <c r="C13" s="52" t="s">
        <v>21</v>
      </c>
      <c r="D13" s="52" t="s">
        <v>22</v>
      </c>
      <c r="E13" s="52" t="s">
        <v>23</v>
      </c>
      <c r="F13" s="52" t="s">
        <v>24</v>
      </c>
      <c r="G13" s="52" t="s">
        <v>27</v>
      </c>
      <c r="H13" s="52" t="s">
        <v>28</v>
      </c>
      <c r="I13" s="52" t="s">
        <v>0</v>
      </c>
    </row>
    <row r="14" spans="1:9" ht="15" x14ac:dyDescent="0.25">
      <c r="A14" s="52" t="s">
        <v>159</v>
      </c>
      <c r="B14" s="52" t="s">
        <v>579</v>
      </c>
      <c r="C14" s="52" t="s">
        <v>580</v>
      </c>
      <c r="D14" s="52" t="s">
        <v>581</v>
      </c>
      <c r="E14" s="52" t="s">
        <v>35</v>
      </c>
      <c r="F14" s="52">
        <v>1</v>
      </c>
      <c r="G14" s="52" t="s">
        <v>31</v>
      </c>
      <c r="H14" s="52" t="s">
        <v>58</v>
      </c>
      <c r="I14" s="52">
        <v>0</v>
      </c>
    </row>
    <row r="15" spans="1:9" ht="15" x14ac:dyDescent="0.25">
      <c r="A15" s="52" t="s">
        <v>159</v>
      </c>
      <c r="B15" s="52" t="s">
        <v>582</v>
      </c>
      <c r="C15" s="52" t="s">
        <v>583</v>
      </c>
      <c r="D15" s="52" t="s">
        <v>584</v>
      </c>
      <c r="E15" s="52" t="s">
        <v>34</v>
      </c>
      <c r="F15" s="52">
        <v>1</v>
      </c>
      <c r="G15" s="52" t="s">
        <v>31</v>
      </c>
      <c r="H15" s="52" t="s">
        <v>585</v>
      </c>
      <c r="I15" s="52">
        <v>0</v>
      </c>
    </row>
    <row r="16" spans="1:9" ht="15" x14ac:dyDescent="0.25">
      <c r="A16" s="52" t="s">
        <v>159</v>
      </c>
      <c r="B16" s="52" t="s">
        <v>586</v>
      </c>
      <c r="C16" s="52" t="s">
        <v>587</v>
      </c>
      <c r="D16" s="52" t="s">
        <v>588</v>
      </c>
      <c r="E16" s="52" t="s">
        <v>34</v>
      </c>
      <c r="F16" s="52">
        <v>1</v>
      </c>
      <c r="G16" s="52" t="s">
        <v>31</v>
      </c>
      <c r="H16" s="52" t="s">
        <v>585</v>
      </c>
      <c r="I16" s="52">
        <v>0</v>
      </c>
    </row>
    <row r="17" spans="1:9" ht="15" x14ac:dyDescent="0.25">
      <c r="A17" s="52" t="s">
        <v>114</v>
      </c>
      <c r="B17" s="52" t="s">
        <v>589</v>
      </c>
      <c r="C17" s="52" t="s">
        <v>590</v>
      </c>
      <c r="D17" s="52" t="s">
        <v>591</v>
      </c>
      <c r="E17" s="52" t="s">
        <v>592</v>
      </c>
      <c r="F17" s="52">
        <v>1</v>
      </c>
      <c r="G17" s="52" t="s">
        <v>31</v>
      </c>
      <c r="H17" s="52" t="s">
        <v>593</v>
      </c>
      <c r="I17" s="52">
        <v>0</v>
      </c>
    </row>
    <row r="18" spans="1:9" ht="15" x14ac:dyDescent="0.25">
      <c r="A18" s="52" t="s">
        <v>114</v>
      </c>
      <c r="B18" s="52" t="s">
        <v>594</v>
      </c>
      <c r="C18" s="52" t="s">
        <v>83</v>
      </c>
      <c r="D18" s="52" t="s">
        <v>84</v>
      </c>
      <c r="E18" s="52" t="s">
        <v>592</v>
      </c>
      <c r="F18" s="52">
        <v>1</v>
      </c>
      <c r="G18" s="52" t="s">
        <v>31</v>
      </c>
      <c r="H18" s="52" t="s">
        <v>595</v>
      </c>
      <c r="I18" s="52">
        <v>0</v>
      </c>
    </row>
    <row r="19" spans="1:9" ht="15" x14ac:dyDescent="0.25">
      <c r="A19" s="52" t="s">
        <v>114</v>
      </c>
      <c r="B19" s="52" t="s">
        <v>596</v>
      </c>
      <c r="C19" s="52" t="s">
        <v>597</v>
      </c>
      <c r="D19" s="52" t="s">
        <v>598</v>
      </c>
      <c r="E19" s="52" t="s">
        <v>35</v>
      </c>
      <c r="F19" s="52">
        <v>1</v>
      </c>
      <c r="G19" s="52" t="s">
        <v>31</v>
      </c>
      <c r="H19" s="52" t="s">
        <v>57</v>
      </c>
      <c r="I19" s="52">
        <v>0</v>
      </c>
    </row>
    <row r="20" spans="1:9" ht="15" x14ac:dyDescent="0.25">
      <c r="A20" s="52" t="s">
        <v>114</v>
      </c>
      <c r="B20" s="52" t="s">
        <v>599</v>
      </c>
      <c r="C20" s="52" t="s">
        <v>600</v>
      </c>
      <c r="D20" s="52" t="s">
        <v>601</v>
      </c>
      <c r="E20" s="52" t="s">
        <v>602</v>
      </c>
      <c r="F20" s="52">
        <v>1</v>
      </c>
      <c r="G20" s="52" t="s">
        <v>31</v>
      </c>
      <c r="H20" s="52" t="s">
        <v>36</v>
      </c>
      <c r="I20" s="52">
        <v>0</v>
      </c>
    </row>
    <row r="21" spans="1:9" ht="15" x14ac:dyDescent="0.25">
      <c r="A21" s="52" t="s">
        <v>227</v>
      </c>
      <c r="B21" s="52" t="s">
        <v>603</v>
      </c>
      <c r="C21" s="52" t="s">
        <v>604</v>
      </c>
      <c r="D21" s="52" t="s">
        <v>605</v>
      </c>
      <c r="E21" s="52" t="s">
        <v>72</v>
      </c>
      <c r="F21" s="52">
        <v>1</v>
      </c>
      <c r="G21" s="52" t="s">
        <v>31</v>
      </c>
      <c r="H21" s="52" t="s">
        <v>606</v>
      </c>
      <c r="I21" s="52">
        <v>0</v>
      </c>
    </row>
    <row r="22" spans="1:9" ht="15" x14ac:dyDescent="0.25">
      <c r="A22" s="52" t="s">
        <v>227</v>
      </c>
      <c r="B22" s="52" t="s">
        <v>607</v>
      </c>
      <c r="C22" s="52" t="s">
        <v>95</v>
      </c>
      <c r="D22" s="52" t="s">
        <v>608</v>
      </c>
      <c r="E22" s="52" t="s">
        <v>609</v>
      </c>
      <c r="F22" s="52">
        <v>1</v>
      </c>
      <c r="G22" s="52" t="s">
        <v>32</v>
      </c>
      <c r="H22" s="52" t="s">
        <v>97</v>
      </c>
      <c r="I22" s="52">
        <v>0</v>
      </c>
    </row>
    <row r="23" spans="1:9" ht="15" x14ac:dyDescent="0.25">
      <c r="A23" s="52" t="s">
        <v>245</v>
      </c>
      <c r="B23" s="52" t="s">
        <v>610</v>
      </c>
      <c r="C23" s="52" t="s">
        <v>380</v>
      </c>
      <c r="D23" s="52" t="s">
        <v>381</v>
      </c>
      <c r="E23" s="52" t="s">
        <v>35</v>
      </c>
      <c r="F23" s="52">
        <v>1</v>
      </c>
      <c r="G23" s="52" t="s">
        <v>31</v>
      </c>
      <c r="H23" s="52" t="s">
        <v>73</v>
      </c>
      <c r="I23" s="52">
        <v>0</v>
      </c>
    </row>
    <row r="24" spans="1:9" ht="15" x14ac:dyDescent="0.25">
      <c r="A24" s="52" t="s">
        <v>245</v>
      </c>
      <c r="B24" s="52" t="s">
        <v>611</v>
      </c>
      <c r="C24" s="52" t="s">
        <v>612</v>
      </c>
      <c r="D24" s="52" t="s">
        <v>613</v>
      </c>
      <c r="E24" s="52" t="s">
        <v>35</v>
      </c>
      <c r="F24" s="52">
        <v>1</v>
      </c>
      <c r="G24" s="52" t="s">
        <v>31</v>
      </c>
      <c r="H24" s="52" t="s">
        <v>57</v>
      </c>
      <c r="I24" s="52">
        <v>0</v>
      </c>
    </row>
    <row r="25" spans="1:9" ht="15" x14ac:dyDescent="0.25">
      <c r="A25" s="52" t="s">
        <v>154</v>
      </c>
      <c r="B25" s="52" t="s">
        <v>614</v>
      </c>
      <c r="C25" s="52" t="s">
        <v>615</v>
      </c>
      <c r="D25" s="52" t="s">
        <v>616</v>
      </c>
      <c r="E25" s="52" t="s">
        <v>35</v>
      </c>
      <c r="F25" s="52">
        <v>1</v>
      </c>
      <c r="G25" s="52" t="s">
        <v>31</v>
      </c>
      <c r="H25" s="52" t="s">
        <v>617</v>
      </c>
      <c r="I25" s="52">
        <v>0</v>
      </c>
    </row>
    <row r="26" spans="1:9" ht="15" x14ac:dyDescent="0.25">
      <c r="A26" s="52" t="s">
        <v>119</v>
      </c>
      <c r="B26" s="52" t="s">
        <v>618</v>
      </c>
      <c r="C26" s="52" t="s">
        <v>284</v>
      </c>
      <c r="D26" s="52" t="s">
        <v>285</v>
      </c>
      <c r="E26" s="52" t="s">
        <v>602</v>
      </c>
      <c r="F26" s="52">
        <v>1</v>
      </c>
      <c r="G26" s="52" t="s">
        <v>31</v>
      </c>
      <c r="H26" s="52" t="s">
        <v>36</v>
      </c>
      <c r="I26" s="52">
        <v>0</v>
      </c>
    </row>
    <row r="27" spans="1:9" ht="15" x14ac:dyDescent="0.25">
      <c r="A27" s="52" t="s">
        <v>119</v>
      </c>
      <c r="B27" s="52" t="s">
        <v>619</v>
      </c>
      <c r="C27" s="52" t="s">
        <v>620</v>
      </c>
      <c r="D27" s="52" t="s">
        <v>621</v>
      </c>
      <c r="E27" s="52" t="s">
        <v>91</v>
      </c>
      <c r="F27" s="52">
        <v>1</v>
      </c>
      <c r="G27" s="52" t="s">
        <v>31</v>
      </c>
      <c r="H27" s="52" t="s">
        <v>93</v>
      </c>
      <c r="I27" s="52">
        <v>0</v>
      </c>
    </row>
    <row r="28" spans="1:9" ht="15" x14ac:dyDescent="0.25">
      <c r="A28" s="52" t="s">
        <v>119</v>
      </c>
      <c r="B28" s="52" t="s">
        <v>622</v>
      </c>
      <c r="C28" s="52" t="s">
        <v>623</v>
      </c>
      <c r="D28" s="52" t="s">
        <v>624</v>
      </c>
      <c r="E28" s="52" t="s">
        <v>91</v>
      </c>
      <c r="F28" s="52">
        <v>1</v>
      </c>
      <c r="G28" s="52" t="s">
        <v>31</v>
      </c>
      <c r="H28" s="52" t="s">
        <v>93</v>
      </c>
      <c r="I28" s="52">
        <v>0</v>
      </c>
    </row>
    <row r="29" spans="1:9" ht="15" x14ac:dyDescent="0.25">
      <c r="A29" s="52" t="s">
        <v>140</v>
      </c>
      <c r="B29" s="52" t="s">
        <v>625</v>
      </c>
      <c r="C29" s="52" t="s">
        <v>626</v>
      </c>
      <c r="D29" s="52" t="s">
        <v>627</v>
      </c>
      <c r="E29" s="52" t="s">
        <v>35</v>
      </c>
      <c r="F29" s="52">
        <v>1</v>
      </c>
      <c r="G29" s="52" t="s">
        <v>31</v>
      </c>
      <c r="H29" s="52" t="s">
        <v>57</v>
      </c>
      <c r="I29" s="52">
        <v>0</v>
      </c>
    </row>
    <row r="30" spans="1:9" ht="15" x14ac:dyDescent="0.25">
      <c r="A30" s="52" t="s">
        <v>140</v>
      </c>
      <c r="B30" s="52" t="s">
        <v>628</v>
      </c>
      <c r="C30" s="52" t="s">
        <v>629</v>
      </c>
      <c r="D30" s="52" t="s">
        <v>630</v>
      </c>
      <c r="E30" s="52" t="s">
        <v>34</v>
      </c>
      <c r="F30" s="52">
        <v>1</v>
      </c>
      <c r="G30" s="52" t="s">
        <v>31</v>
      </c>
      <c r="H30" s="52" t="s">
        <v>93</v>
      </c>
      <c r="I30" s="52">
        <v>0</v>
      </c>
    </row>
    <row r="31" spans="1:9" ht="15" x14ac:dyDescent="0.25">
      <c r="A31" s="52" t="s">
        <v>140</v>
      </c>
      <c r="B31" s="52" t="s">
        <v>631</v>
      </c>
      <c r="C31" s="52" t="s">
        <v>632</v>
      </c>
      <c r="D31" s="52" t="s">
        <v>633</v>
      </c>
      <c r="E31" s="52" t="s">
        <v>34</v>
      </c>
      <c r="F31" s="52">
        <v>1</v>
      </c>
      <c r="G31" s="52" t="s">
        <v>31</v>
      </c>
      <c r="H31" s="52" t="s">
        <v>93</v>
      </c>
      <c r="I31" s="52">
        <v>0</v>
      </c>
    </row>
    <row r="32" spans="1:9" ht="15" x14ac:dyDescent="0.25">
      <c r="A32" s="52" t="s">
        <v>140</v>
      </c>
      <c r="B32" s="52" t="s">
        <v>634</v>
      </c>
      <c r="C32" s="52" t="s">
        <v>635</v>
      </c>
      <c r="D32" s="52" t="s">
        <v>636</v>
      </c>
      <c r="E32" s="52" t="s">
        <v>34</v>
      </c>
      <c r="F32" s="52">
        <v>1</v>
      </c>
      <c r="G32" s="52" t="s">
        <v>31</v>
      </c>
      <c r="H32" s="52" t="s">
        <v>17</v>
      </c>
      <c r="I32" s="52">
        <v>0</v>
      </c>
    </row>
    <row r="33" spans="1:9" ht="15" x14ac:dyDescent="0.25">
      <c r="A33" s="52" t="s">
        <v>140</v>
      </c>
      <c r="B33" s="52" t="s">
        <v>637</v>
      </c>
      <c r="C33" s="52" t="s">
        <v>638</v>
      </c>
      <c r="D33" s="52" t="s">
        <v>639</v>
      </c>
      <c r="E33" s="52" t="s">
        <v>34</v>
      </c>
      <c r="F33" s="52">
        <v>1</v>
      </c>
      <c r="G33" s="52" t="s">
        <v>31</v>
      </c>
      <c r="H33" s="52" t="s">
        <v>74</v>
      </c>
      <c r="I33" s="52">
        <v>0</v>
      </c>
    </row>
    <row r="34" spans="1:9" ht="15" x14ac:dyDescent="0.25">
      <c r="A34" s="52" t="s">
        <v>140</v>
      </c>
      <c r="B34" s="52" t="s">
        <v>640</v>
      </c>
      <c r="C34" s="52" t="s">
        <v>641</v>
      </c>
      <c r="D34" s="52" t="s">
        <v>642</v>
      </c>
      <c r="E34" s="52" t="s">
        <v>34</v>
      </c>
      <c r="F34" s="52">
        <v>1</v>
      </c>
      <c r="G34" s="52" t="s">
        <v>31</v>
      </c>
      <c r="H34" s="52" t="s">
        <v>643</v>
      </c>
      <c r="I34" s="52">
        <v>0</v>
      </c>
    </row>
    <row r="35" spans="1:9" ht="15" x14ac:dyDescent="0.25">
      <c r="A35" s="52" t="s">
        <v>140</v>
      </c>
      <c r="B35" s="52" t="s">
        <v>644</v>
      </c>
      <c r="C35" s="52" t="s">
        <v>645</v>
      </c>
      <c r="D35" s="52" t="s">
        <v>646</v>
      </c>
      <c r="E35" s="52" t="s">
        <v>34</v>
      </c>
      <c r="F35" s="52">
        <v>1</v>
      </c>
      <c r="G35" s="52" t="s">
        <v>31</v>
      </c>
      <c r="H35" s="52" t="s">
        <v>17</v>
      </c>
      <c r="I35" s="52">
        <v>0</v>
      </c>
    </row>
    <row r="36" spans="1:9" ht="15" x14ac:dyDescent="0.25">
      <c r="A36" s="52" t="s">
        <v>140</v>
      </c>
      <c r="B36" s="52" t="s">
        <v>647</v>
      </c>
      <c r="C36" s="52" t="s">
        <v>648</v>
      </c>
      <c r="D36" s="52" t="s">
        <v>377</v>
      </c>
      <c r="E36" s="52" t="s">
        <v>649</v>
      </c>
      <c r="F36" s="52">
        <v>1</v>
      </c>
      <c r="G36" s="52" t="s">
        <v>31</v>
      </c>
      <c r="H36" s="52" t="s">
        <v>650</v>
      </c>
      <c r="I36" s="52">
        <v>0</v>
      </c>
    </row>
    <row r="37" spans="1:9" ht="15" x14ac:dyDescent="0.25">
      <c r="A37" s="52" t="s">
        <v>303</v>
      </c>
      <c r="B37" s="52" t="s">
        <v>651</v>
      </c>
      <c r="C37" s="52" t="s">
        <v>652</v>
      </c>
      <c r="D37" s="52" t="s">
        <v>653</v>
      </c>
      <c r="E37" s="52" t="s">
        <v>654</v>
      </c>
      <c r="F37" s="52">
        <v>1</v>
      </c>
      <c r="G37" s="52" t="s">
        <v>32</v>
      </c>
      <c r="H37" s="52" t="s">
        <v>655</v>
      </c>
      <c r="I37" s="52">
        <v>0</v>
      </c>
    </row>
    <row r="38" spans="1:9" ht="15" x14ac:dyDescent="0.25">
      <c r="A38" s="52" t="s">
        <v>303</v>
      </c>
      <c r="B38" s="52" t="s">
        <v>656</v>
      </c>
      <c r="C38" s="52" t="s">
        <v>657</v>
      </c>
      <c r="D38" s="52" t="s">
        <v>658</v>
      </c>
      <c r="E38" s="52" t="s">
        <v>654</v>
      </c>
      <c r="F38" s="52">
        <v>1</v>
      </c>
      <c r="G38" s="52" t="s">
        <v>32</v>
      </c>
      <c r="H38" s="52" t="s">
        <v>659</v>
      </c>
      <c r="I38" s="52">
        <v>0</v>
      </c>
    </row>
    <row r="39" spans="1:9" ht="15" x14ac:dyDescent="0.25">
      <c r="A39" s="52" t="s">
        <v>303</v>
      </c>
      <c r="B39" s="52" t="s">
        <v>660</v>
      </c>
      <c r="C39" s="52" t="s">
        <v>661</v>
      </c>
      <c r="D39" s="52" t="s">
        <v>662</v>
      </c>
      <c r="E39" s="52" t="s">
        <v>654</v>
      </c>
      <c r="F39" s="52">
        <v>1</v>
      </c>
      <c r="G39" s="52" t="s">
        <v>32</v>
      </c>
      <c r="H39" s="52" t="s">
        <v>663</v>
      </c>
      <c r="I39" s="52">
        <v>0</v>
      </c>
    </row>
    <row r="40" spans="1:9" ht="15" x14ac:dyDescent="0.25">
      <c r="A40" s="52" t="s">
        <v>303</v>
      </c>
      <c r="B40" s="52" t="s">
        <v>664</v>
      </c>
      <c r="C40" s="52" t="s">
        <v>665</v>
      </c>
      <c r="D40" s="52" t="s">
        <v>666</v>
      </c>
      <c r="E40" s="52" t="s">
        <v>654</v>
      </c>
      <c r="F40" s="52">
        <v>1</v>
      </c>
      <c r="G40" s="52" t="s">
        <v>32</v>
      </c>
      <c r="H40" s="52" t="s">
        <v>667</v>
      </c>
      <c r="I40" s="52">
        <v>0</v>
      </c>
    </row>
    <row r="41" spans="1:9" ht="15" x14ac:dyDescent="0.25">
      <c r="A41" s="52" t="s">
        <v>303</v>
      </c>
      <c r="B41" s="52" t="s">
        <v>668</v>
      </c>
      <c r="C41" s="52" t="s">
        <v>669</v>
      </c>
      <c r="D41" s="52" t="s">
        <v>670</v>
      </c>
      <c r="E41" s="52" t="s">
        <v>654</v>
      </c>
      <c r="F41" s="52">
        <v>1</v>
      </c>
      <c r="G41" s="52" t="s">
        <v>32</v>
      </c>
      <c r="H41" s="52" t="s">
        <v>671</v>
      </c>
      <c r="I41" s="52">
        <v>0</v>
      </c>
    </row>
    <row r="42" spans="1:9" ht="15" x14ac:dyDescent="0.25">
      <c r="A42" s="52" t="s">
        <v>303</v>
      </c>
      <c r="B42" s="52" t="s">
        <v>672</v>
      </c>
      <c r="C42" s="52" t="s">
        <v>673</v>
      </c>
      <c r="D42" s="52" t="s">
        <v>674</v>
      </c>
      <c r="E42" s="52" t="s">
        <v>654</v>
      </c>
      <c r="F42" s="52">
        <v>1</v>
      </c>
      <c r="G42" s="52" t="s">
        <v>32</v>
      </c>
      <c r="H42" s="52" t="s">
        <v>675</v>
      </c>
      <c r="I42" s="52">
        <v>0</v>
      </c>
    </row>
    <row r="43" spans="1:9" ht="15" x14ac:dyDescent="0.25">
      <c r="A43" s="52" t="s">
        <v>124</v>
      </c>
      <c r="B43" s="52" t="s">
        <v>676</v>
      </c>
      <c r="C43" s="52" t="s">
        <v>677</v>
      </c>
      <c r="D43" s="52" t="s">
        <v>678</v>
      </c>
      <c r="E43" s="52" t="s">
        <v>35</v>
      </c>
      <c r="F43" s="52">
        <v>1</v>
      </c>
      <c r="G43" s="52" t="s">
        <v>31</v>
      </c>
      <c r="H43" s="52" t="s">
        <v>36</v>
      </c>
      <c r="I43" s="52">
        <v>0</v>
      </c>
    </row>
    <row r="44" spans="1:9" ht="15" x14ac:dyDescent="0.25">
      <c r="A44" s="52" t="s">
        <v>124</v>
      </c>
      <c r="B44" s="52" t="s">
        <v>679</v>
      </c>
      <c r="C44" s="52" t="s">
        <v>680</v>
      </c>
      <c r="D44" s="52" t="s">
        <v>681</v>
      </c>
      <c r="E44" s="52" t="s">
        <v>35</v>
      </c>
      <c r="F44" s="52">
        <v>1</v>
      </c>
      <c r="G44" s="52" t="s">
        <v>31</v>
      </c>
      <c r="H44" s="52" t="s">
        <v>36</v>
      </c>
      <c r="I44" s="52">
        <v>0</v>
      </c>
    </row>
    <row r="45" spans="1:9" ht="15" x14ac:dyDescent="0.25">
      <c r="A45" s="52" t="s">
        <v>124</v>
      </c>
      <c r="B45" s="52" t="s">
        <v>682</v>
      </c>
      <c r="C45" s="52" t="s">
        <v>683</v>
      </c>
      <c r="D45" s="52" t="s">
        <v>684</v>
      </c>
      <c r="E45" s="52" t="s">
        <v>35</v>
      </c>
      <c r="F45" s="52">
        <v>1</v>
      </c>
      <c r="G45" s="52" t="s">
        <v>31</v>
      </c>
      <c r="H45" s="52" t="s">
        <v>57</v>
      </c>
      <c r="I45" s="52">
        <v>0</v>
      </c>
    </row>
    <row r="46" spans="1:9" ht="15" x14ac:dyDescent="0.25">
      <c r="A46" s="52" t="s">
        <v>296</v>
      </c>
      <c r="B46" s="52" t="s">
        <v>685</v>
      </c>
      <c r="C46" s="52" t="s">
        <v>686</v>
      </c>
      <c r="D46" s="52" t="s">
        <v>687</v>
      </c>
      <c r="E46" s="52" t="s">
        <v>602</v>
      </c>
      <c r="F46" s="52">
        <v>1</v>
      </c>
      <c r="G46" s="52" t="s">
        <v>31</v>
      </c>
      <c r="H46" s="52" t="s">
        <v>36</v>
      </c>
      <c r="I46" s="52">
        <v>0</v>
      </c>
    </row>
    <row r="47" spans="1:9" ht="15" x14ac:dyDescent="0.25">
      <c r="A47" s="52" t="s">
        <v>130</v>
      </c>
      <c r="B47" s="52" t="s">
        <v>688</v>
      </c>
      <c r="C47" s="52" t="s">
        <v>689</v>
      </c>
      <c r="D47" s="52" t="s">
        <v>690</v>
      </c>
      <c r="E47" s="52" t="s">
        <v>91</v>
      </c>
      <c r="F47" s="52">
        <v>1</v>
      </c>
      <c r="G47" s="52" t="s">
        <v>31</v>
      </c>
      <c r="H47" s="52" t="s">
        <v>691</v>
      </c>
      <c r="I47" s="52">
        <v>0</v>
      </c>
    </row>
    <row r="48" spans="1:9" ht="15" x14ac:dyDescent="0.25">
      <c r="A48" s="52" t="s">
        <v>130</v>
      </c>
      <c r="B48" s="52" t="s">
        <v>692</v>
      </c>
      <c r="C48" s="52" t="s">
        <v>383</v>
      </c>
      <c r="D48" s="52" t="s">
        <v>384</v>
      </c>
      <c r="E48" s="52" t="s">
        <v>693</v>
      </c>
      <c r="F48" s="52">
        <v>1</v>
      </c>
      <c r="G48" s="52" t="s">
        <v>31</v>
      </c>
      <c r="H48" s="52" t="s">
        <v>694</v>
      </c>
      <c r="I48" s="52">
        <v>0</v>
      </c>
    </row>
    <row r="49" spans="1:9" ht="15" x14ac:dyDescent="0.25">
      <c r="A49" s="52" t="s">
        <v>149</v>
      </c>
      <c r="B49" s="52" t="s">
        <v>695</v>
      </c>
      <c r="C49" s="52" t="s">
        <v>696</v>
      </c>
      <c r="D49" s="52" t="s">
        <v>697</v>
      </c>
      <c r="E49" s="52" t="s">
        <v>94</v>
      </c>
      <c r="F49" s="52">
        <v>1</v>
      </c>
      <c r="G49" s="52" t="s">
        <v>32</v>
      </c>
      <c r="H49" s="52" t="s">
        <v>698</v>
      </c>
      <c r="I49" s="52">
        <v>0</v>
      </c>
    </row>
    <row r="50" spans="1:9" ht="15" x14ac:dyDescent="0.25">
      <c r="A50" s="52" t="s">
        <v>502</v>
      </c>
      <c r="B50" s="52" t="s">
        <v>699</v>
      </c>
      <c r="C50" s="52" t="s">
        <v>700</v>
      </c>
      <c r="D50" s="52" t="s">
        <v>701</v>
      </c>
      <c r="E50" s="52" t="s">
        <v>702</v>
      </c>
      <c r="F50" s="52">
        <v>1</v>
      </c>
      <c r="G50" s="52" t="s">
        <v>32</v>
      </c>
      <c r="H50" s="52" t="s">
        <v>703</v>
      </c>
      <c r="I50" s="52">
        <v>0</v>
      </c>
    </row>
    <row r="51" spans="1:9" ht="15" x14ac:dyDescent="0.25">
      <c r="A51" s="52" t="s">
        <v>502</v>
      </c>
      <c r="B51" s="52" t="s">
        <v>704</v>
      </c>
      <c r="C51" s="52" t="s">
        <v>705</v>
      </c>
      <c r="D51" s="52" t="s">
        <v>706</v>
      </c>
      <c r="E51" s="52" t="s">
        <v>707</v>
      </c>
      <c r="F51" s="52">
        <v>1</v>
      </c>
      <c r="G51" s="52" t="s">
        <v>31</v>
      </c>
      <c r="H51" s="52" t="s">
        <v>708</v>
      </c>
      <c r="I51" s="52">
        <v>0</v>
      </c>
    </row>
    <row r="52" spans="1:9" ht="15" x14ac:dyDescent="0.25">
      <c r="A52" s="52" t="s">
        <v>502</v>
      </c>
      <c r="B52" s="52" t="s">
        <v>709</v>
      </c>
      <c r="C52" s="52" t="s">
        <v>710</v>
      </c>
      <c r="D52" s="52" t="s">
        <v>711</v>
      </c>
      <c r="E52" s="52" t="s">
        <v>34</v>
      </c>
      <c r="F52" s="52">
        <v>1</v>
      </c>
      <c r="G52" s="52" t="s">
        <v>31</v>
      </c>
      <c r="H52" s="52" t="s">
        <v>92</v>
      </c>
      <c r="I52" s="52">
        <v>0</v>
      </c>
    </row>
    <row r="53" spans="1:9" ht="15" x14ac:dyDescent="0.25">
      <c r="A53" s="52" t="s">
        <v>135</v>
      </c>
      <c r="B53" s="52" t="s">
        <v>712</v>
      </c>
      <c r="C53" s="52" t="s">
        <v>713</v>
      </c>
      <c r="D53" s="52" t="s">
        <v>714</v>
      </c>
      <c r="E53" s="52" t="s">
        <v>35</v>
      </c>
      <c r="F53" s="52">
        <v>1</v>
      </c>
      <c r="G53" s="52" t="s">
        <v>31</v>
      </c>
      <c r="H53" s="52" t="s">
        <v>58</v>
      </c>
      <c r="I53" s="52">
        <v>0</v>
      </c>
    </row>
    <row r="54" spans="1:9" ht="15" x14ac:dyDescent="0.25">
      <c r="A54" s="52" t="s">
        <v>135</v>
      </c>
      <c r="B54" s="52" t="s">
        <v>715</v>
      </c>
      <c r="C54" s="52" t="s">
        <v>716</v>
      </c>
      <c r="D54" s="52" t="s">
        <v>717</v>
      </c>
      <c r="E54" s="52" t="s">
        <v>35</v>
      </c>
      <c r="F54" s="52">
        <v>1</v>
      </c>
      <c r="G54" s="52" t="s">
        <v>31</v>
      </c>
      <c r="H54" s="52" t="s">
        <v>57</v>
      </c>
      <c r="I54" s="52">
        <v>0</v>
      </c>
    </row>
    <row r="55" spans="1:9" ht="15" x14ac:dyDescent="0.25">
      <c r="A55" s="52" t="s">
        <v>168</v>
      </c>
      <c r="B55" s="52" t="s">
        <v>718</v>
      </c>
      <c r="C55" s="52" t="s">
        <v>719</v>
      </c>
      <c r="D55" s="52" t="s">
        <v>720</v>
      </c>
      <c r="E55" s="52" t="s">
        <v>35</v>
      </c>
      <c r="F55" s="52">
        <v>1</v>
      </c>
      <c r="G55" s="52" t="s">
        <v>31</v>
      </c>
      <c r="H55" s="52" t="s">
        <v>58</v>
      </c>
      <c r="I55" s="52">
        <v>0</v>
      </c>
    </row>
    <row r="56" spans="1:9" ht="15" x14ac:dyDescent="0.25">
      <c r="A56" s="52" t="s">
        <v>168</v>
      </c>
      <c r="B56" s="52" t="s">
        <v>721</v>
      </c>
      <c r="C56" s="52" t="s">
        <v>722</v>
      </c>
      <c r="D56" s="52" t="s">
        <v>723</v>
      </c>
      <c r="E56" s="52" t="s">
        <v>35</v>
      </c>
      <c r="F56" s="52">
        <v>1</v>
      </c>
      <c r="G56" s="52" t="s">
        <v>31</v>
      </c>
      <c r="H56" s="52" t="s">
        <v>57</v>
      </c>
      <c r="I56" s="52">
        <v>0</v>
      </c>
    </row>
    <row r="57" spans="1:9" ht="15" x14ac:dyDescent="0.25">
      <c r="A57" s="52" t="s">
        <v>168</v>
      </c>
      <c r="B57" s="52" t="s">
        <v>724</v>
      </c>
      <c r="C57" s="52" t="s">
        <v>725</v>
      </c>
      <c r="D57" s="52" t="s">
        <v>726</v>
      </c>
      <c r="E57" s="52" t="s">
        <v>35</v>
      </c>
      <c r="F57" s="52">
        <v>1</v>
      </c>
      <c r="G57" s="52" t="s">
        <v>31</v>
      </c>
      <c r="H57" s="52" t="s">
        <v>57</v>
      </c>
      <c r="I57" s="52">
        <v>0</v>
      </c>
    </row>
    <row r="58" spans="1:9" ht="15" x14ac:dyDescent="0.25">
      <c r="A58" s="52" t="s">
        <v>17</v>
      </c>
      <c r="B58" s="52" t="s">
        <v>17</v>
      </c>
      <c r="C58" s="52" t="s">
        <v>17</v>
      </c>
      <c r="D58" s="52" t="s">
        <v>17</v>
      </c>
      <c r="E58" s="52" t="s">
        <v>4</v>
      </c>
      <c r="F58" s="52">
        <v>44</v>
      </c>
      <c r="G58" s="52" t="s">
        <v>17</v>
      </c>
      <c r="H58" s="52" t="s">
        <v>17</v>
      </c>
      <c r="I58" s="52">
        <v>0</v>
      </c>
    </row>
    <row r="59" spans="1:9" s="55" customFormat="1" ht="15" x14ac:dyDescent="0.25">
      <c r="A59" s="54" t="s">
        <v>37</v>
      </c>
      <c r="B59" s="54" t="s">
        <v>17</v>
      </c>
      <c r="C59" s="54" t="s">
        <v>17</v>
      </c>
      <c r="D59" s="54" t="s">
        <v>17</v>
      </c>
      <c r="E59" s="54" t="s">
        <v>17</v>
      </c>
      <c r="F59" s="54" t="s">
        <v>17</v>
      </c>
      <c r="G59" s="54" t="s">
        <v>17</v>
      </c>
      <c r="H59" s="54" t="s">
        <v>17</v>
      </c>
      <c r="I59" s="54" t="s">
        <v>17</v>
      </c>
    </row>
    <row r="60" spans="1:9" ht="15" x14ac:dyDescent="0.25">
      <c r="A60" s="52" t="s">
        <v>19</v>
      </c>
      <c r="B60" s="52" t="s">
        <v>20</v>
      </c>
      <c r="C60" s="52" t="s">
        <v>21</v>
      </c>
      <c r="D60" s="52" t="s">
        <v>22</v>
      </c>
      <c r="E60" s="52" t="s">
        <v>23</v>
      </c>
      <c r="F60" s="52" t="s">
        <v>24</v>
      </c>
      <c r="G60" s="52" t="s">
        <v>27</v>
      </c>
      <c r="H60" s="52" t="s">
        <v>28</v>
      </c>
      <c r="I60" s="52" t="s">
        <v>0</v>
      </c>
    </row>
    <row r="61" spans="1:9" ht="15" x14ac:dyDescent="0.25">
      <c r="A61" s="52" t="s">
        <v>245</v>
      </c>
      <c r="B61" s="52" t="s">
        <v>727</v>
      </c>
      <c r="C61" s="52" t="s">
        <v>106</v>
      </c>
      <c r="D61" s="52" t="s">
        <v>107</v>
      </c>
      <c r="E61" s="52" t="s">
        <v>49</v>
      </c>
      <c r="F61" s="52">
        <v>1</v>
      </c>
      <c r="G61" s="52" t="s">
        <v>75</v>
      </c>
      <c r="H61" s="52" t="s">
        <v>108</v>
      </c>
      <c r="I61" s="52">
        <v>0</v>
      </c>
    </row>
    <row r="62" spans="1:9" ht="15" x14ac:dyDescent="0.25">
      <c r="A62" s="52" t="s">
        <v>245</v>
      </c>
      <c r="B62" s="52" t="s">
        <v>728</v>
      </c>
      <c r="C62" s="52" t="s">
        <v>106</v>
      </c>
      <c r="D62" s="52" t="s">
        <v>107</v>
      </c>
      <c r="E62" s="52" t="s">
        <v>49</v>
      </c>
      <c r="F62" s="52">
        <v>1</v>
      </c>
      <c r="G62" s="52" t="s">
        <v>38</v>
      </c>
      <c r="H62" s="52" t="s">
        <v>108</v>
      </c>
      <c r="I62" s="52">
        <v>0</v>
      </c>
    </row>
    <row r="63" spans="1:9" ht="15" x14ac:dyDescent="0.25">
      <c r="A63" s="52" t="s">
        <v>245</v>
      </c>
      <c r="B63" s="52" t="s">
        <v>729</v>
      </c>
      <c r="C63" s="52" t="s">
        <v>106</v>
      </c>
      <c r="D63" s="52" t="s">
        <v>107</v>
      </c>
      <c r="E63" s="52" t="s">
        <v>49</v>
      </c>
      <c r="F63" s="52">
        <v>1</v>
      </c>
      <c r="G63" s="52" t="s">
        <v>75</v>
      </c>
      <c r="H63" s="52" t="s">
        <v>108</v>
      </c>
      <c r="I63" s="52">
        <v>0</v>
      </c>
    </row>
    <row r="64" spans="1:9" ht="15" x14ac:dyDescent="0.25">
      <c r="A64" s="52" t="s">
        <v>245</v>
      </c>
      <c r="B64" s="52" t="s">
        <v>730</v>
      </c>
      <c r="C64" s="52" t="s">
        <v>106</v>
      </c>
      <c r="D64" s="52" t="s">
        <v>107</v>
      </c>
      <c r="E64" s="52" t="s">
        <v>49</v>
      </c>
      <c r="F64" s="52">
        <v>1</v>
      </c>
      <c r="G64" s="52" t="s">
        <v>75</v>
      </c>
      <c r="H64" s="52" t="s">
        <v>108</v>
      </c>
      <c r="I64" s="52">
        <v>0</v>
      </c>
    </row>
    <row r="65" spans="1:9" ht="15" x14ac:dyDescent="0.25">
      <c r="A65" s="52" t="s">
        <v>245</v>
      </c>
      <c r="B65" s="52" t="s">
        <v>731</v>
      </c>
      <c r="C65" s="52" t="s">
        <v>106</v>
      </c>
      <c r="D65" s="52" t="s">
        <v>107</v>
      </c>
      <c r="E65" s="52" t="s">
        <v>49</v>
      </c>
      <c r="F65" s="52">
        <v>1</v>
      </c>
      <c r="G65" s="52" t="s">
        <v>75</v>
      </c>
      <c r="H65" s="52" t="s">
        <v>108</v>
      </c>
      <c r="I65" s="52">
        <v>0</v>
      </c>
    </row>
    <row r="66" spans="1:9" ht="15" x14ac:dyDescent="0.25">
      <c r="A66" s="52" t="s">
        <v>245</v>
      </c>
      <c r="B66" s="52" t="s">
        <v>732</v>
      </c>
      <c r="C66" s="52" t="s">
        <v>106</v>
      </c>
      <c r="D66" s="52" t="s">
        <v>107</v>
      </c>
      <c r="E66" s="52" t="s">
        <v>49</v>
      </c>
      <c r="F66" s="52">
        <v>1</v>
      </c>
      <c r="G66" s="52" t="s">
        <v>75</v>
      </c>
      <c r="H66" s="52" t="s">
        <v>108</v>
      </c>
      <c r="I66" s="52">
        <v>0</v>
      </c>
    </row>
    <row r="67" spans="1:9" ht="15" x14ac:dyDescent="0.25">
      <c r="A67" s="52" t="s">
        <v>119</v>
      </c>
      <c r="B67" s="52" t="s">
        <v>733</v>
      </c>
      <c r="C67" s="52" t="s">
        <v>734</v>
      </c>
      <c r="D67" s="52" t="s">
        <v>735</v>
      </c>
      <c r="E67" s="52" t="s">
        <v>736</v>
      </c>
      <c r="F67" s="52">
        <v>1</v>
      </c>
      <c r="G67" s="52" t="s">
        <v>39</v>
      </c>
      <c r="H67" s="52" t="s">
        <v>737</v>
      </c>
      <c r="I67" s="52">
        <v>0</v>
      </c>
    </row>
    <row r="68" spans="1:9" ht="15" x14ac:dyDescent="0.25">
      <c r="A68" s="52" t="s">
        <v>130</v>
      </c>
      <c r="B68" s="52" t="s">
        <v>738</v>
      </c>
      <c r="C68" s="52" t="s">
        <v>106</v>
      </c>
      <c r="D68" s="52" t="s">
        <v>107</v>
      </c>
      <c r="E68" s="52" t="s">
        <v>49</v>
      </c>
      <c r="F68" s="52">
        <v>1</v>
      </c>
      <c r="G68" s="52" t="s">
        <v>739</v>
      </c>
      <c r="H68" s="52" t="s">
        <v>108</v>
      </c>
      <c r="I68" s="52">
        <v>0</v>
      </c>
    </row>
    <row r="69" spans="1:9" ht="15" x14ac:dyDescent="0.25">
      <c r="A69" s="52" t="s">
        <v>183</v>
      </c>
      <c r="B69" s="52" t="s">
        <v>740</v>
      </c>
      <c r="C69" s="52" t="s">
        <v>741</v>
      </c>
      <c r="D69" s="52" t="s">
        <v>742</v>
      </c>
      <c r="E69" s="52" t="s">
        <v>743</v>
      </c>
      <c r="F69" s="52">
        <v>1</v>
      </c>
      <c r="G69" s="52" t="s">
        <v>75</v>
      </c>
      <c r="H69" s="52" t="s">
        <v>744</v>
      </c>
      <c r="I69" s="52">
        <v>0</v>
      </c>
    </row>
    <row r="70" spans="1:9" ht="15" x14ac:dyDescent="0.25">
      <c r="A70" s="52" t="s">
        <v>168</v>
      </c>
      <c r="B70" s="52" t="s">
        <v>745</v>
      </c>
      <c r="C70" s="52" t="s">
        <v>746</v>
      </c>
      <c r="D70" s="52" t="s">
        <v>747</v>
      </c>
      <c r="E70" s="52" t="s">
        <v>748</v>
      </c>
      <c r="F70" s="52">
        <v>1</v>
      </c>
      <c r="G70" s="52" t="s">
        <v>50</v>
      </c>
      <c r="H70" s="52" t="s">
        <v>749</v>
      </c>
      <c r="I70" s="52">
        <v>0</v>
      </c>
    </row>
    <row r="71" spans="1:9" ht="15" x14ac:dyDescent="0.25">
      <c r="A71" s="52" t="s">
        <v>17</v>
      </c>
      <c r="B71" s="52" t="s">
        <v>17</v>
      </c>
      <c r="C71" s="52" t="s">
        <v>17</v>
      </c>
      <c r="D71" s="52" t="s">
        <v>17</v>
      </c>
      <c r="E71" s="52" t="s">
        <v>4</v>
      </c>
      <c r="F71" s="52">
        <v>10</v>
      </c>
      <c r="G71" s="52" t="s">
        <v>17</v>
      </c>
      <c r="H71" s="52" t="s">
        <v>17</v>
      </c>
      <c r="I71" s="52">
        <v>0</v>
      </c>
    </row>
    <row r="72" spans="1:9" s="55" customFormat="1" ht="15" x14ac:dyDescent="0.25">
      <c r="A72" s="54" t="s">
        <v>40</v>
      </c>
      <c r="B72" s="54" t="s">
        <v>17</v>
      </c>
      <c r="C72" s="54" t="s">
        <v>17</v>
      </c>
      <c r="D72" s="54" t="s">
        <v>17</v>
      </c>
      <c r="E72" s="54" t="s">
        <v>17</v>
      </c>
      <c r="F72" s="54" t="s">
        <v>17</v>
      </c>
      <c r="G72" s="54" t="s">
        <v>17</v>
      </c>
      <c r="H72" s="54" t="s">
        <v>17</v>
      </c>
      <c r="I72" s="54" t="s">
        <v>17</v>
      </c>
    </row>
    <row r="73" spans="1:9" ht="15" x14ac:dyDescent="0.25">
      <c r="A73" s="52" t="s">
        <v>19</v>
      </c>
      <c r="B73" s="52" t="s">
        <v>20</v>
      </c>
      <c r="C73" s="52" t="s">
        <v>21</v>
      </c>
      <c r="D73" s="52" t="s">
        <v>22</v>
      </c>
      <c r="E73" s="52" t="s">
        <v>23</v>
      </c>
      <c r="F73" s="52" t="s">
        <v>24</v>
      </c>
      <c r="G73" s="52" t="s">
        <v>27</v>
      </c>
      <c r="H73" s="52" t="s">
        <v>28</v>
      </c>
      <c r="I73" s="52" t="s">
        <v>0</v>
      </c>
    </row>
    <row r="74" spans="1:9" ht="15" x14ac:dyDescent="0.25">
      <c r="A74" s="52" t="s">
        <v>159</v>
      </c>
      <c r="B74" s="52" t="s">
        <v>750</v>
      </c>
      <c r="C74" s="52" t="s">
        <v>751</v>
      </c>
      <c r="D74" s="52" t="s">
        <v>752</v>
      </c>
      <c r="E74" s="52" t="s">
        <v>753</v>
      </c>
      <c r="F74" s="52">
        <v>1</v>
      </c>
      <c r="G74" s="52" t="s">
        <v>31</v>
      </c>
      <c r="H74" s="52" t="s">
        <v>754</v>
      </c>
      <c r="I74" s="52">
        <v>51500</v>
      </c>
    </row>
    <row r="75" spans="1:9" ht="15" x14ac:dyDescent="0.25">
      <c r="A75" s="52" t="s">
        <v>159</v>
      </c>
      <c r="B75" s="52" t="s">
        <v>755</v>
      </c>
      <c r="C75" s="52" t="s">
        <v>756</v>
      </c>
      <c r="D75" s="52" t="s">
        <v>757</v>
      </c>
      <c r="E75" s="52" t="s">
        <v>758</v>
      </c>
      <c r="F75" s="52">
        <v>1</v>
      </c>
      <c r="G75" s="52" t="s">
        <v>31</v>
      </c>
      <c r="H75" s="52" t="s">
        <v>759</v>
      </c>
      <c r="I75" s="52">
        <v>126330</v>
      </c>
    </row>
    <row r="76" spans="1:9" ht="15" x14ac:dyDescent="0.25">
      <c r="A76" s="52" t="s">
        <v>114</v>
      </c>
      <c r="B76" s="52" t="s">
        <v>760</v>
      </c>
      <c r="C76" s="52" t="s">
        <v>761</v>
      </c>
      <c r="D76" s="52" t="s">
        <v>17</v>
      </c>
      <c r="E76" s="52" t="s">
        <v>762</v>
      </c>
      <c r="F76" s="52">
        <v>1</v>
      </c>
      <c r="G76" s="52" t="s">
        <v>31</v>
      </c>
      <c r="H76" s="52" t="s">
        <v>17</v>
      </c>
      <c r="I76" s="52">
        <v>85000</v>
      </c>
    </row>
    <row r="77" spans="1:9" ht="15" x14ac:dyDescent="0.25">
      <c r="A77" s="52" t="s">
        <v>140</v>
      </c>
      <c r="B77" s="52" t="s">
        <v>763</v>
      </c>
      <c r="C77" s="52" t="s">
        <v>764</v>
      </c>
      <c r="D77" s="52" t="s">
        <v>765</v>
      </c>
      <c r="E77" s="52" t="s">
        <v>766</v>
      </c>
      <c r="F77" s="52">
        <v>1</v>
      </c>
      <c r="G77" s="52" t="s">
        <v>31</v>
      </c>
      <c r="H77" s="52" t="s">
        <v>767</v>
      </c>
      <c r="I77" s="52">
        <v>280000</v>
      </c>
    </row>
    <row r="78" spans="1:9" ht="15" x14ac:dyDescent="0.25">
      <c r="A78" s="52" t="s">
        <v>17</v>
      </c>
      <c r="B78" s="52" t="s">
        <v>17</v>
      </c>
      <c r="C78" s="52" t="s">
        <v>17</v>
      </c>
      <c r="D78" s="52" t="s">
        <v>17</v>
      </c>
      <c r="E78" s="52" t="s">
        <v>4</v>
      </c>
      <c r="F78" s="52">
        <v>4</v>
      </c>
      <c r="G78" s="52" t="s">
        <v>17</v>
      </c>
      <c r="H78" s="52" t="s">
        <v>17</v>
      </c>
      <c r="I78" s="52">
        <v>542830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3"/>
  <sheetViews>
    <sheetView topLeftCell="A22" workbookViewId="0">
      <selection activeCell="C10" sqref="C10"/>
    </sheetView>
  </sheetViews>
  <sheetFormatPr defaultRowHeight="12.75" x14ac:dyDescent="0.2"/>
  <sheetData>
    <row r="3" spans="3:3" ht="15" x14ac:dyDescent="0.25">
      <c r="C3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TOTALS</vt:lpstr>
      <vt:lpstr>Citizenserve Residential</vt:lpstr>
      <vt:lpstr>Citizenserve MH</vt:lpstr>
      <vt:lpstr>Citizenserve Commercial</vt:lpstr>
      <vt:lpstr>Citizenserve Misc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Johnson, Benjamin</cp:lastModifiedBy>
  <cp:lastPrinted>2024-03-08T13:43:18Z</cp:lastPrinted>
  <dcterms:created xsi:type="dcterms:W3CDTF">2003-02-04T19:04:15Z</dcterms:created>
  <dcterms:modified xsi:type="dcterms:W3CDTF">2024-10-01T21:15:21Z</dcterms:modified>
</cp:coreProperties>
</file>