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February 2024- COB Bldg Rpt\"/>
    </mc:Choice>
  </mc:AlternateContent>
  <xr:revisionPtr revIDLastSave="0" documentId="13_ncr:1_{9F580E57-5668-401F-A104-1AF3063927F3}" xr6:coauthVersionLast="36" xr6:coauthVersionMax="36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B31" i="6"/>
  <c r="B30" i="6"/>
  <c r="B29" i="6"/>
  <c r="B28" i="6"/>
  <c r="B27" i="6"/>
  <c r="B26" i="6"/>
  <c r="B25" i="6"/>
  <c r="B24" i="6"/>
  <c r="B23" i="6"/>
  <c r="B22" i="6"/>
  <c r="D21" i="6"/>
  <c r="B21" i="6"/>
  <c r="B20" i="6"/>
  <c r="D20" i="6"/>
  <c r="G4" i="6" l="1"/>
  <c r="I31" i="6" l="1"/>
  <c r="I30" i="6"/>
  <c r="I29" i="6"/>
  <c r="I28" i="6"/>
  <c r="I27" i="6"/>
  <c r="I26" i="6"/>
  <c r="I25" i="6"/>
  <c r="I24" i="6"/>
  <c r="I23" i="6"/>
  <c r="I22" i="6"/>
  <c r="G31" i="6"/>
  <c r="G30" i="6"/>
  <c r="G29" i="6"/>
  <c r="G28" i="6"/>
  <c r="G27" i="6"/>
  <c r="G26" i="6"/>
  <c r="G25" i="6"/>
  <c r="G24" i="6"/>
  <c r="G23" i="6"/>
  <c r="G22" i="6"/>
  <c r="I21" i="6"/>
  <c r="G21" i="6"/>
  <c r="I20" i="6"/>
  <c r="G20" i="6"/>
  <c r="I15" i="6"/>
  <c r="I14" i="6" l="1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7" i="6"/>
  <c r="G6" i="6"/>
  <c r="G5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<sst xmlns="http://schemas.openxmlformats.org/spreadsheetml/2006/main" count="1778" uniqueCount="781">
  <si>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</si>
  <si>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</si>
  <si>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</si>
  <si>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</si>
  <si>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</si>
  <si>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</si>
  <si>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</si>
  <si>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</si>
  <si>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</si>
  <si>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</si>
  <si>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</si>
  <si>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</si>
  <si>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</si>
  <si>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</si>
  <si>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</si>
  <si>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</si>
  <si>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</si>
  <si>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</si>
  <si>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</si>
  <si>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</si>
  <si>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</si>
  <si>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</si>
  <si>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</si>
  <si>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</si>
  <si>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</si>
  <si>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</si>
  <si>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</si>
  <si>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</si>
  <si>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</si>
  <si>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Industrial</t>
  </si>
  <si>
    <t>Commercial - Remodel</t>
  </si>
  <si>
    <t>Alteration-Renovation</t>
  </si>
  <si>
    <t>Tenant Space Finish-out</t>
  </si>
  <si>
    <t>Roof Only</t>
  </si>
  <si>
    <t>BRYAN CITY OF</t>
  </si>
  <si>
    <t>Manufactured Home - New Home - Install</t>
  </si>
  <si>
    <t>Make</t>
  </si>
  <si>
    <t>STONEHAVEN, BLOCK 1, LOT 1R-A, ACRES 56.295</t>
  </si>
  <si>
    <t>CLAYTON HOMES OF BRYAN</t>
  </si>
  <si>
    <t>Oak Creek Home Center</t>
  </si>
  <si>
    <t>Manufactured Home - Repair</t>
  </si>
  <si>
    <t>M&amp;M PH 1, BLOCK 1, LOT 1, ACRES 14.29 BRYAN COUNTRY VILLAGE MHC</t>
  </si>
  <si>
    <t>Residential</t>
  </si>
  <si>
    <t>Commercial</t>
  </si>
  <si>
    <t>Irrigation</t>
  </si>
  <si>
    <t>Texsun Design &amp; Irrigation</t>
  </si>
  <si>
    <t>Velasco Irrigation &amp; Landscaping, LLC</t>
  </si>
  <si>
    <t>Prince Irrigation</t>
  </si>
  <si>
    <t>REECE HOMES LLC</t>
  </si>
  <si>
    <t>Mogonye Land Tech LLC</t>
  </si>
  <si>
    <t>WBW SINGLE DEVELOPMENT GROUP LLC-SERIES 111</t>
  </si>
  <si>
    <t>BORD LLC</t>
  </si>
  <si>
    <t>Sign</t>
  </si>
  <si>
    <t>Banner</t>
  </si>
  <si>
    <t>Highpoint Signs &amp; Apparel</t>
  </si>
  <si>
    <t>Wall - Illuminated</t>
  </si>
  <si>
    <t>Wall - Not Illuminated</t>
  </si>
  <si>
    <t>Freestanding - Not Illuminated</t>
  </si>
  <si>
    <t>725 E VILLA MARIA RD 4700</t>
  </si>
  <si>
    <t>TEJAS CENTER, LOT 2 (SEE R303806 &amp; R303807 FOR IMP ONLY), ACRES</t>
  </si>
  <si>
    <t>Apache Sign and Service Inc.</t>
  </si>
  <si>
    <t>TEJAS CENTER LTD</t>
  </si>
  <si>
    <t>Freestanding - Illuminated</t>
  </si>
  <si>
    <t>Swimming Pool</t>
  </si>
  <si>
    <t>4791 CONCORDIA DR</t>
  </si>
  <si>
    <t>MIRAMONT PH 7, BLOCK 21, LOT 22</t>
  </si>
  <si>
    <t>Generators - Residential</t>
  </si>
  <si>
    <t>Generator Supercenter of Central TX</t>
  </si>
  <si>
    <t>TMJ Electric LLC.</t>
  </si>
  <si>
    <t>Residential - Large Scale Remodel - Alteration-Renovation</t>
  </si>
  <si>
    <t>Residential - New - Single Family</t>
  </si>
  <si>
    <t>Lennar Homes</t>
  </si>
  <si>
    <t>Stylecraft Builders</t>
  </si>
  <si>
    <t>D.R. Horton</t>
  </si>
  <si>
    <t>BCS Ranger Home Builders</t>
  </si>
  <si>
    <t>Bluestone Partners</t>
  </si>
  <si>
    <t>RNL Homes</t>
  </si>
  <si>
    <t>Robbie Robinson LTD</t>
  </si>
  <si>
    <t>2126 CHIEF ST</t>
  </si>
  <si>
    <t>PLEASANT HILL SEC 2 PH 4, BLOCK 2, LOT 51</t>
  </si>
  <si>
    <t>Kinler Custom Homes</t>
  </si>
  <si>
    <t>2176 CHIEF ST</t>
  </si>
  <si>
    <t>PLEASANT HILL SEC 2 PH 4, BLOCK 16, LOT 19</t>
  </si>
  <si>
    <t>2175 CHIEF ST</t>
  </si>
  <si>
    <t>PLEASANT HILL SEC 2 PH 4, BLOCK 5, LOT 24</t>
  </si>
  <si>
    <t>2173 CHIEF ST</t>
  </si>
  <si>
    <t>PLEASANT HILL SEC 2 PH 4, BLOCK 5, LOT 25</t>
  </si>
  <si>
    <t>2074 CHIEF ST</t>
  </si>
  <si>
    <t>PLEASANT HILL SEC 2 PH 4, BLOCK 2, LOT 26</t>
  </si>
  <si>
    <t>2180 CHIEF ST</t>
  </si>
  <si>
    <t>PLEASANT HILL SEC 2 PH 4, BLOCK 16, LOT 21</t>
  </si>
  <si>
    <t>Crowley Custom Homes</t>
  </si>
  <si>
    <t>Toby Brewster Construction</t>
  </si>
  <si>
    <t>1959 TAGGART TR</t>
  </si>
  <si>
    <t>PLEASANT HILL SEC 2 PH 2, BLOCK 10, LOT 10</t>
  </si>
  <si>
    <t>2171 CHIEF ST</t>
  </si>
  <si>
    <t>PLEASANT HILL SEC 2 PH 4, BLOCK 5, LOT 26</t>
  </si>
  <si>
    <t>2172 CHIEF ST</t>
  </si>
  <si>
    <t>PLEASANT HILL SEC 2 PH 4, BLOCK 16, LOT 17</t>
  </si>
  <si>
    <t>2170 CHIEF ST</t>
  </si>
  <si>
    <t>PLEASANT HILL SEC 2 PH 4, BLOCK 16, LOT 16</t>
  </si>
  <si>
    <t>2174 CHIEF ST</t>
  </si>
  <si>
    <t>PLEASANT HILL SEC 2 PH 4, BLOCK 16, LOT 18</t>
  </si>
  <si>
    <t>Residential - New - Townhome</t>
  </si>
  <si>
    <t>Residential - Small Scale Remodel - Exterior Door Only</t>
  </si>
  <si>
    <t>TRINITY EXTERIOR GROUP, LP</t>
  </si>
  <si>
    <t>Arenas construction</t>
  </si>
  <si>
    <t>Mariott Homes, Inc.</t>
  </si>
  <si>
    <t>Residential - Small Scale Remodel - Roof Only</t>
  </si>
  <si>
    <t>Residential - Small Scale Remodel - Window Replacement Only</t>
  </si>
  <si>
    <t>Solar Panels - Residential</t>
  </si>
  <si>
    <t>Limitless Electric LLC</t>
  </si>
  <si>
    <t>Texas Solar Integrated</t>
  </si>
  <si>
    <t>FEBRUARY 2024</t>
  </si>
  <si>
    <t>FEBRUARY 2023</t>
  </si>
  <si>
    <t>JANUARY  - FEBRUARY 2024</t>
  </si>
  <si>
    <t>JANUARY - FEBRUARY 2023</t>
  </si>
  <si>
    <t>02/06/2024</t>
  </si>
  <si>
    <t>GEN24-000002</t>
  </si>
  <si>
    <t>02/28/2024</t>
  </si>
  <si>
    <t>GEN24-000005</t>
  </si>
  <si>
    <t>3806 PARK VILLAGE CT</t>
  </si>
  <si>
    <t>PARK VILLAGE, BLOCK 1, LOT 7</t>
  </si>
  <si>
    <t>Residential - Large Scale Remodel - Addition</t>
  </si>
  <si>
    <t>02/01/2024</t>
  </si>
  <si>
    <t>RBR23-000118</t>
  </si>
  <si>
    <t>1316 GRAHAM DR</t>
  </si>
  <si>
    <t>FANNIN HEIGHTS, BLOCK 1, LOT 22</t>
  </si>
  <si>
    <t>Fisher Construction</t>
  </si>
  <si>
    <t>RBR24-000004</t>
  </si>
  <si>
    <t>4402 OAKLAWN ST</t>
  </si>
  <si>
    <t>HIGHLAND PARK PH 2, BLOCK 9B, LOT 1 &amp; PT OF 2</t>
  </si>
  <si>
    <t>RBR24-000014</t>
  </si>
  <si>
    <t>4708 WESTMINSTER DR</t>
  </si>
  <si>
    <t>COPPERFIELD PH 9, BLOCK 29, LOT 4</t>
  </si>
  <si>
    <t>Means Contracting</t>
  </si>
  <si>
    <t>RBR24-000015</t>
  </si>
  <si>
    <t>206 HELENA ST</t>
  </si>
  <si>
    <t>FOX, BLOCK 2, LOT 10</t>
  </si>
  <si>
    <t>02/12/2024</t>
  </si>
  <si>
    <t>RBR24-000017</t>
  </si>
  <si>
    <t>1111 TRAVIS ST</t>
  </si>
  <si>
    <t>SANDERS, BLOCK 2, LOT 7 &amp; 15 8</t>
  </si>
  <si>
    <t>Wyatt Gilley</t>
  </si>
  <si>
    <t>02/09/2024</t>
  </si>
  <si>
    <t>RBR24-000016</t>
  </si>
  <si>
    <t>3600 BROCKHAMPTON DR</t>
  </si>
  <si>
    <t>WHEELER RIDGE PH 6, BLOCK 23, LOT 1</t>
  </si>
  <si>
    <t>Homeowner</t>
  </si>
  <si>
    <t>02/27/2024</t>
  </si>
  <si>
    <t>RBR24-000022</t>
  </si>
  <si>
    <t>2305 HILLSIDE DR</t>
  </si>
  <si>
    <t>THE OAKS PH 4, BLOCK 8, LOT 12-A</t>
  </si>
  <si>
    <t>Rafter A Custom Homes, LLC</t>
  </si>
  <si>
    <t>02/29/2024</t>
  </si>
  <si>
    <t>RBR24-000023</t>
  </si>
  <si>
    <t>3505 MIDWEST DR</t>
  </si>
  <si>
    <t>BRIARGROVE PH 2, BLOCK 5, LOT 15 &amp; 3.5 OF 16</t>
  </si>
  <si>
    <t>A Brush Above Services</t>
  </si>
  <si>
    <t>02/19/2024</t>
  </si>
  <si>
    <t>RBR24-000019</t>
  </si>
  <si>
    <t>1305 AGAPE</t>
  </si>
  <si>
    <t>SHARONS COURT PH 3, BLOCK 5, LOT 3</t>
  </si>
  <si>
    <t>Marcelino Quintero</t>
  </si>
  <si>
    <t>02/23/2024</t>
  </si>
  <si>
    <t>RBR24-000020</t>
  </si>
  <si>
    <t>3900 GLENN OAKS DR</t>
  </si>
  <si>
    <t>TANGLEWOOD UNIT 2-A, BLOCK 7, LOT 12 &amp; 31 OF 13</t>
  </si>
  <si>
    <t>Trent Vanadore</t>
  </si>
  <si>
    <t>02/02/2024</t>
  </si>
  <si>
    <t>RBN24-000082</t>
  </si>
  <si>
    <t>2075 CHIEF ST</t>
  </si>
  <si>
    <t>PLEASANT HILL SEC 2 PH 4, BLOCK 3, LOT 16</t>
  </si>
  <si>
    <t>RBN24-000089</t>
  </si>
  <si>
    <t>2804 MESSENGER WAY</t>
  </si>
  <si>
    <t>BONHAM TRACE PH 2; BLOCK 5, LOT 2</t>
  </si>
  <si>
    <t>02/08/2024</t>
  </si>
  <si>
    <t>RBN24-000090</t>
  </si>
  <si>
    <t>2806 MESSENGER WAY</t>
  </si>
  <si>
    <t>BONHAM TRACE PH 2; BLOCK 5, LOT 3</t>
  </si>
  <si>
    <t>RBN24-000091</t>
  </si>
  <si>
    <t>2808 MESSENGER WAY</t>
  </si>
  <si>
    <t>BONHAM TRACE PH 2; BLOCK 5, LOT 4</t>
  </si>
  <si>
    <t>RBN24-000092</t>
  </si>
  <si>
    <t>2810 MESSENGER WAY</t>
  </si>
  <si>
    <t>BONHAM TRACE PH 2; BLOCK 5, LOT 5</t>
  </si>
  <si>
    <t>RBN24-000095</t>
  </si>
  <si>
    <t>3407 OKLAHOMA AVE</t>
  </si>
  <si>
    <t>SAGE MEADOW PH 2B, BLOCK 8, LOT 3</t>
  </si>
  <si>
    <t>02/14/2024</t>
  </si>
  <si>
    <t>RBN24-000075</t>
  </si>
  <si>
    <t>2780 MESSENGER</t>
  </si>
  <si>
    <t>Avonley Homes</t>
  </si>
  <si>
    <t>RBN24-000078</t>
  </si>
  <si>
    <t>3101 CHARGE LN</t>
  </si>
  <si>
    <t>RUDDER POINTE PH 6, BLOCK 1, LOT 1</t>
  </si>
  <si>
    <t>02/05/2024</t>
  </si>
  <si>
    <t>RBN24-000096</t>
  </si>
  <si>
    <t>2002 EISENHOWER AVE</t>
  </si>
  <si>
    <t>DARWIN-KENNARD, BLOCK 5, LOT 6 &amp; 7</t>
  </si>
  <si>
    <t>RBN24-000097</t>
  </si>
  <si>
    <t>3409 OKLAHOMA AVE</t>
  </si>
  <si>
    <t>SAGE MEADOW PH 2B, BLOCK 8, LOT 2</t>
  </si>
  <si>
    <t>RBN24-000098</t>
  </si>
  <si>
    <t>3237 FOUNDERS DR</t>
  </si>
  <si>
    <t>THE TRADITIONS PH 2, BLOCK 1, LOT 1</t>
  </si>
  <si>
    <t>RBN23-000360</t>
  </si>
  <si>
    <t>3129 MARGARET RUDDER PW</t>
  </si>
  <si>
    <t>RUDDER POINTE PH 6, BLOCK 2, LOT 21</t>
  </si>
  <si>
    <t>02/07/2024</t>
  </si>
  <si>
    <t>RBN23-000361</t>
  </si>
  <si>
    <t>3133 MARGARET RUDDER PW</t>
  </si>
  <si>
    <t>RUDDER POINTE PH 6, BLOCK 2, LOT 20</t>
  </si>
  <si>
    <t>02/20/2024</t>
  </si>
  <si>
    <t>RBN24-000103</t>
  </si>
  <si>
    <t>3564 CHANTILLY PATH</t>
  </si>
  <si>
    <t>GREENBRIER PH 2B, BLOCK 27, LOT 9</t>
  </si>
  <si>
    <t>Reece Homes</t>
  </si>
  <si>
    <t>RBN24-000104</t>
  </si>
  <si>
    <t>2128 CHIEF ST</t>
  </si>
  <si>
    <t>PLEASANT HILL SEC 2 PH 4, BLOCK 2, LOT 52</t>
  </si>
  <si>
    <t>02/16/2024</t>
  </si>
  <si>
    <t>RBN24-000105</t>
  </si>
  <si>
    <t>1903 TAGGART TR</t>
  </si>
  <si>
    <t>PLEASANT HILL SEC 2, PH 5, BLOCK 11, LOT 75</t>
  </si>
  <si>
    <t>RBN24-000106</t>
  </si>
  <si>
    <t>2202 HALL OF FAME CT</t>
  </si>
  <si>
    <t>EDGEWATER PH 5, BLOCK 14, LOT 38</t>
  </si>
  <si>
    <t>02/13/2024</t>
  </si>
  <si>
    <t>RBN24-000107</t>
  </si>
  <si>
    <t>5326 SAMUEL RUN</t>
  </si>
  <si>
    <t>PLEASANT HILL SEC 2, PH 5, BLOCK 10, LOT 23</t>
  </si>
  <si>
    <t>RBN24-000108</t>
  </si>
  <si>
    <t>4769 HOLM OAK RD</t>
  </si>
  <si>
    <t>YAUPON TRAILS PH 2, BLOCK 10, LOT 14</t>
  </si>
  <si>
    <t>RBN24-000109</t>
  </si>
  <si>
    <t>5323 SAMUEL RUN</t>
  </si>
  <si>
    <t>PLEASANT HILL SEC 2, PH 5, BLOCK 12, LOT 27</t>
  </si>
  <si>
    <t>RBN24-000110</t>
  </si>
  <si>
    <t>5325 SAMUEL RUN</t>
  </si>
  <si>
    <t>PLEASANT HILL SEC 2, PH 5, BLOCK 12, LOT 26</t>
  </si>
  <si>
    <t>RBN24-000100</t>
  </si>
  <si>
    <t>3411 OKLAHOMA AVE</t>
  </si>
  <si>
    <t>SAGE MEADOW PH 2B, BLOCK 8, LOT 1</t>
  </si>
  <si>
    <t>RBN24-000101</t>
  </si>
  <si>
    <t>2082 CHIEF ST</t>
  </si>
  <si>
    <t>PLEASANT HILL SEC 2 PH 4, BLOCK 2, LOT 30</t>
  </si>
  <si>
    <t>RBN24-000102</t>
  </si>
  <si>
    <t>2072 CHIEF ST</t>
  </si>
  <si>
    <t>PLEASANT HILL SEC 2 PH 4, BLOCK 2, LOT 25</t>
  </si>
  <si>
    <t>RBN24-000005</t>
  </si>
  <si>
    <t>3015 CADET CIR</t>
  </si>
  <si>
    <t>THE TRADITIONS PH 19, BLOCK 1, LOT 1R-3</t>
  </si>
  <si>
    <t>RBN24-000099</t>
  </si>
  <si>
    <t>3079 BALSAM CT</t>
  </si>
  <si>
    <t>THE TRADITIONS PH 20F, BLOCK 8, LOT 7R</t>
  </si>
  <si>
    <t>RBN24-000124</t>
  </si>
  <si>
    <t>3010 CADET CIR</t>
  </si>
  <si>
    <t>THE TRADITIONS PH 19, BLOCK 1, LOT 1R-3, ACRES 9.572</t>
  </si>
  <si>
    <t>RBN24-000125</t>
  </si>
  <si>
    <t>3008 CADET CIR</t>
  </si>
  <si>
    <t>RBN24-000126</t>
  </si>
  <si>
    <t>3003 CADET CIR</t>
  </si>
  <si>
    <t>02/22/2024</t>
  </si>
  <si>
    <t>RBN24-000127</t>
  </si>
  <si>
    <t>2811 BOMBAY DR</t>
  </si>
  <si>
    <t>AUSTINS COLONY PH 21B, BLOCK 3, LOT 4</t>
  </si>
  <si>
    <t>Manley Homes, LLC</t>
  </si>
  <si>
    <t>02/26/2024</t>
  </si>
  <si>
    <t>RBN24-000128</t>
  </si>
  <si>
    <t>3504 DILL CT</t>
  </si>
  <si>
    <t>SAGE MEADOW PH 2B; BLOCK 6, LOT 3</t>
  </si>
  <si>
    <t>RBN24-000130</t>
  </si>
  <si>
    <t>5329 SAMUEL RUN</t>
  </si>
  <si>
    <t>PLEASANT HILL SEC 2, PH 5, BLOCK 12, LOT 24</t>
  </si>
  <si>
    <t>RBN24-000131</t>
  </si>
  <si>
    <t>5336 SAMUEL RUN</t>
  </si>
  <si>
    <t>PLEASANT HILL SEC 2, PH 5, BLOCK 10, LOT 28</t>
  </si>
  <si>
    <t>RBN24-000132</t>
  </si>
  <si>
    <t>5328 SAMUEL RUN</t>
  </si>
  <si>
    <t>PLEASANT HILL SEC 2, PH 5, BLOCK 10, LOT 24</t>
  </si>
  <si>
    <t>RBN24-000133</t>
  </si>
  <si>
    <t>5333 SAMUEL RUN</t>
  </si>
  <si>
    <t>PLEASANT HILL SEC 2, PH 5, BLOCK 12, LOT 22</t>
  </si>
  <si>
    <t>RBN24-000134</t>
  </si>
  <si>
    <t>5332 SAMUEL RUN</t>
  </si>
  <si>
    <t>PLEASANT HILL SEC 2, PH 5, BLOCK 10, LOT 26</t>
  </si>
  <si>
    <t>RBN24-000135</t>
  </si>
  <si>
    <t>5334 SAMUEL RUN</t>
  </si>
  <si>
    <t>PLEASANT HILL SEC 2, PH 5, BLOCK 10, LOT 27</t>
  </si>
  <si>
    <t>RBN24-000136</t>
  </si>
  <si>
    <t>5330 SAMUEL RUN</t>
  </si>
  <si>
    <t>PLEASANT HILL SEC 2, PH 5, BLOCK 10, LOT 25</t>
  </si>
  <si>
    <t>RBN24-000137</t>
  </si>
  <si>
    <t>5335 SAMUEL RUN</t>
  </si>
  <si>
    <t>PLEASANT HILL SEC 2, PH 5, BLOCK 12, LOT 21</t>
  </si>
  <si>
    <t>RBN24-000138</t>
  </si>
  <si>
    <t>3906 NAGLE ST</t>
  </si>
  <si>
    <t>OAK TERRACE (BRYAN), BLOCK 4, LOT 27</t>
  </si>
  <si>
    <t>RBN24-000139</t>
  </si>
  <si>
    <t>5301 GABBY PASS</t>
  </si>
  <si>
    <t>PLEASANT HILL SEC 2, PH 5, BLOCK 11, LOT 1</t>
  </si>
  <si>
    <t>RBN24-000142</t>
  </si>
  <si>
    <t>5348 SAMUEL RUN</t>
  </si>
  <si>
    <t>PLEASANT HILL SEC 2, PH 5, BLOCK 10, LOT 34</t>
  </si>
  <si>
    <t>RBN24-000143</t>
  </si>
  <si>
    <t>5350 SAMUEL RUN</t>
  </si>
  <si>
    <t>PLEASANT HILL SEC 2, PH 5, BLOCK 10, LOT 35</t>
  </si>
  <si>
    <t>RBN24-000149</t>
  </si>
  <si>
    <t>5339 SAMUEL RUN</t>
  </si>
  <si>
    <t>PLEASANT HILL SEC 2, PH 5, BLOCK 12, LOT 19</t>
  </si>
  <si>
    <t>RBN24-000150</t>
  </si>
  <si>
    <t>5342 SAMUEL RUN</t>
  </si>
  <si>
    <t>PLEASANT HILL SEC 2, PH 5, BLOCK 10, LOT 31</t>
  </si>
  <si>
    <t>RBN24-000152</t>
  </si>
  <si>
    <t>1904 CHIEF ST</t>
  </si>
  <si>
    <t>PLEASANT HILL SEC 2, PH 5, BLOCK 8, LOT 31</t>
  </si>
  <si>
    <t>RBN24-000157</t>
  </si>
  <si>
    <t>5600 HAYDUKE LN</t>
  </si>
  <si>
    <t>OAKMONT PH 3A, BLOCK 28, LOT 1</t>
  </si>
  <si>
    <t>RBN24-000158</t>
  </si>
  <si>
    <t>4828 NATIVE TREE LN</t>
  </si>
  <si>
    <t>YAUPON TRAILS PH 1A, BLOCK 1, LOT 14, ACRES .179</t>
  </si>
  <si>
    <t>02/21/2024</t>
  </si>
  <si>
    <t>RBN24-000121</t>
  </si>
  <si>
    <t>3012 CADET CR</t>
  </si>
  <si>
    <t>RBN24-000123</t>
  </si>
  <si>
    <t>1403 S COLLEGE</t>
  </si>
  <si>
    <t>SUBERS PH 2, LOT 13-15</t>
  </si>
  <si>
    <t>Cowboy Construction</t>
  </si>
  <si>
    <t>RBN24-000144</t>
  </si>
  <si>
    <t>5346 SAMUEL RUN</t>
  </si>
  <si>
    <t>PLEASANT HILL SEC 2, PH 5, BLOCK 10, LOT 33</t>
  </si>
  <si>
    <t>RBN24-000145</t>
  </si>
  <si>
    <t>5352 SAMUEL RUN</t>
  </si>
  <si>
    <t>PLEASANT HILL SEC 2, PH 5, BLOCK 10, LOT 36</t>
  </si>
  <si>
    <t>RBN24-000146</t>
  </si>
  <si>
    <t>5337 SAMUEL RUN</t>
  </si>
  <si>
    <t>PLEASANT HILL SEC 2, PH 5, BLOCK 12, LOT 20</t>
  </si>
  <si>
    <t>RBN24-000147</t>
  </si>
  <si>
    <t>5338 SAMUEL RUN</t>
  </si>
  <si>
    <t>PLEASANT HILL SEC 2, PH 5, BLOCK 10, LOT 29</t>
  </si>
  <si>
    <t>RBN24-000111</t>
  </si>
  <si>
    <t>5327 SAMUEL RUN</t>
  </si>
  <si>
    <t>PLEASANT HILL SEC 2, PH 5, BLOCK 12, LOT 25</t>
  </si>
  <si>
    <t>RBN24-000112</t>
  </si>
  <si>
    <t>2805 SPECTOR DR</t>
  </si>
  <si>
    <t>AUSTINS COLONY PH 21C, BLOCK 4, LOT 9</t>
  </si>
  <si>
    <t>Nineteen Eleven Equity, LLC</t>
  </si>
  <si>
    <t>02/15/2024</t>
  </si>
  <si>
    <t>RBN24-000113</t>
  </si>
  <si>
    <t>1384 KINGSGATE DR</t>
  </si>
  <si>
    <t>EDGEWATER PH 5, BLOCK 20, LOT 8</t>
  </si>
  <si>
    <t>RBN24-000114</t>
  </si>
  <si>
    <t>1914 TAGGART TR</t>
  </si>
  <si>
    <t>PLEASANT HILL SEC 2, PH 5, BLOCK 8, LOT 38</t>
  </si>
  <si>
    <t>RBN24-000115</t>
  </si>
  <si>
    <t>4754 HOLM OAK RD</t>
  </si>
  <si>
    <t>YAUPON TRAILS PH 2, BLOCK 9, LOT 34</t>
  </si>
  <si>
    <t>RBN24-000116</t>
  </si>
  <si>
    <t>3013 CADET CIR</t>
  </si>
  <si>
    <t>RBN24-000117</t>
  </si>
  <si>
    <t>3059 BALSAM CT</t>
  </si>
  <si>
    <t>THE TRADITIONS PH 20F, BLOCK 8, LOT 2</t>
  </si>
  <si>
    <t>Urban Constructors</t>
  </si>
  <si>
    <t>RBN24-000118</t>
  </si>
  <si>
    <t>2130 CHIEF ST</t>
  </si>
  <si>
    <t>PLEASANT HILL SEC 2 PH 4, BLOCK 2, LOT 53</t>
  </si>
  <si>
    <t>RBN24-000119</t>
  </si>
  <si>
    <t>3610 PALO VERDE CR</t>
  </si>
  <si>
    <t>THE TRADITIONS PH 35, BLOCK 2, LOT 7R</t>
  </si>
  <si>
    <t>Retreat &amp; Co. Texas, LLC</t>
  </si>
  <si>
    <t>RBN24-000120</t>
  </si>
  <si>
    <t>2901 BOMBAY CT</t>
  </si>
  <si>
    <t>AUSTINS COLONY PH 21A, BLOCK 2, LOT 1</t>
  </si>
  <si>
    <t>RBN24-000148</t>
  </si>
  <si>
    <t>4400 CARTER CREEK PW 101</t>
  </si>
  <si>
    <t>OAK VILLAGE PH 6, LOT 7-17, ACRES .634</t>
  </si>
  <si>
    <t>RSR24-000018</t>
  </si>
  <si>
    <t>3007 WESTWOOD MAIN</t>
  </si>
  <si>
    <t>WESTWOOD ESTATES, BLOCK C, LOT 27</t>
  </si>
  <si>
    <t>RSR24-000026</t>
  </si>
  <si>
    <t>3440 UTAH CT</t>
  </si>
  <si>
    <t>RUDDER POINTE PH 2, BLOCK 5, LOT 22</t>
  </si>
  <si>
    <t>Residential - Small Scale Remodel - Porch Only</t>
  </si>
  <si>
    <t>RSR24-000020</t>
  </si>
  <si>
    <t>2828 W SH 21 94</t>
  </si>
  <si>
    <t>Cesar Patino</t>
  </si>
  <si>
    <t>RSR23-000150</t>
  </si>
  <si>
    <t>1112 TRAVIS ST</t>
  </si>
  <si>
    <t>SANDERS, BLOCK 1, LOT 7 &amp; 41 OF 6</t>
  </si>
  <si>
    <t>David Smith</t>
  </si>
  <si>
    <t>RSR24-000023</t>
  </si>
  <si>
    <t>2303 BOMBER DR 100</t>
  </si>
  <si>
    <t>LAKEVIEW NORTH, BLOCK 3, LOT 11 &amp; TRIANGLES OF 24-26, SILVER OAK</t>
  </si>
  <si>
    <t>Anyelo Duenas</t>
  </si>
  <si>
    <t>RSR24-000029</t>
  </si>
  <si>
    <t>405 DAY AV</t>
  </si>
  <si>
    <t>HOLICK PH 1 (BRYAN), BLOCK 1, LOT 10</t>
  </si>
  <si>
    <t>Aggieland Roofing</t>
  </si>
  <si>
    <t>RSR24-000024</t>
  </si>
  <si>
    <t>700 E 27TH ST</t>
  </si>
  <si>
    <t>WILEYS, LOT 1</t>
  </si>
  <si>
    <t>RSR24-000027</t>
  </si>
  <si>
    <t>100 S HASWELL DR</t>
  </si>
  <si>
    <t>MITCHELL, BLOCK 82, LOT 2</t>
  </si>
  <si>
    <t>Home Depot USA Inc</t>
  </si>
  <si>
    <t>SOL23-000068</t>
  </si>
  <si>
    <t>4712 NOPALITOS WY</t>
  </si>
  <si>
    <t>ALAMOSA SPRINGS PH 1, BLOCK 1, LOT 7, ACRES .1175</t>
  </si>
  <si>
    <t>SOL24-000003</t>
  </si>
  <si>
    <t>2025 CHIEF ST</t>
  </si>
  <si>
    <t>PLEASANT HILL SEC 2 PH 2, BLOCK 5, LOT 10</t>
  </si>
  <si>
    <t>SOL24-000006</t>
  </si>
  <si>
    <t>3722 MCKENZIE ST</t>
  </si>
  <si>
    <t>WOODVILLE ACRES PH 1, BLOCK 2, LOT 3, ACRES .14</t>
  </si>
  <si>
    <t>SOL24-000004</t>
  </si>
  <si>
    <t>2906 OLD HEARNE RD</t>
  </si>
  <si>
    <t>LYNNDALE ACRES PH 2, BLOCK 30, LOT 16</t>
  </si>
  <si>
    <t>Fastrac Energy Services</t>
  </si>
  <si>
    <t>MFH24-000013</t>
  </si>
  <si>
    <t>2004 STONE LEDGE ST</t>
  </si>
  <si>
    <t>MFH23-000039</t>
  </si>
  <si>
    <t>908 MIDDLE ST</t>
  </si>
  <si>
    <t>CANDY HILL PH 1, BLOCK 3, LOT 6 &amp; 7 (N HLF)</t>
  </si>
  <si>
    <t>MFH24-000015</t>
  </si>
  <si>
    <t>2828 W SH 21 58</t>
  </si>
  <si>
    <t>Bel-Air MHC</t>
  </si>
  <si>
    <t>MFH24-000011</t>
  </si>
  <si>
    <t>2828 W SH 21 65</t>
  </si>
  <si>
    <t>MFH24-000016</t>
  </si>
  <si>
    <t>2319 OLD HEARNE RD 12</t>
  </si>
  <si>
    <t>AARDVARK, BLOCK 1, LOT 1 &amp; 3, ACRES 6.59 "GREEN ACRES MHP", SER#</t>
  </si>
  <si>
    <t>Affordable Mobile Homes</t>
  </si>
  <si>
    <t>MFH24-000010</t>
  </si>
  <si>
    <t>400 EHLINGER DR 245</t>
  </si>
  <si>
    <t>J E SCOTT, BLOCK 2, LOT 4 (TR-116) &amp; ADJ AC IN ZENO PHILLIPS, AC</t>
  </si>
  <si>
    <t>Cavalier Management</t>
  </si>
  <si>
    <t>MFH24-000018</t>
  </si>
  <si>
    <t>3704 KEYSTONE CR</t>
  </si>
  <si>
    <t>WOOD KNOLL, BLOCK 1, LOT 2, SER# 12506282 HUD# TEX0127749</t>
  </si>
  <si>
    <t>Arlington Smith</t>
  </si>
  <si>
    <t>MFH24-000002</t>
  </si>
  <si>
    <t>2309 TABOR RD 3</t>
  </si>
  <si>
    <t>GRIFFITH, BLOCK 1, LOT 1, SER# 2049157182 HUD# TEX0288381;SER# T</t>
  </si>
  <si>
    <t>Bindings Corporation</t>
  </si>
  <si>
    <t>CBN23-000037</t>
  </si>
  <si>
    <t>206 W VILLA MARIA RD</t>
  </si>
  <si>
    <t>COUNTRY CLUB LAKE ADDN, BLOCK 1, LOT 1R, ACRES 43.13</t>
  </si>
  <si>
    <t>Bartlett Cocke General Contractors</t>
  </si>
  <si>
    <t>Amusement-Social-Recreational</t>
  </si>
  <si>
    <t>CBN23-000068</t>
  </si>
  <si>
    <t>1516 SHILOH AV</t>
  </si>
  <si>
    <t>BRAZOS COUNTY INDUSTRIAL PARK PH 3, BLOCK 1, LOT 5, ACRES 3.28</t>
  </si>
  <si>
    <t>HighPoint</t>
  </si>
  <si>
    <t>HPAM CAPITAL PARTNERS LLC</t>
  </si>
  <si>
    <t>CBR24-000045</t>
  </si>
  <si>
    <t>3091 UNIVERSITY DR E 430</t>
  </si>
  <si>
    <t>Lisam America, Inc</t>
  </si>
  <si>
    <t>CBR24-000047</t>
  </si>
  <si>
    <t>1401 N TEXAS AV</t>
  </si>
  <si>
    <t>SFA #10, BLOCK 2, LOT 7 (TR-501), ACRES 2.021</t>
  </si>
  <si>
    <t>Alvarado Roofing</t>
  </si>
  <si>
    <t>AT&amp;AAA LLC</t>
  </si>
  <si>
    <t>CBR24-000049</t>
  </si>
  <si>
    <t>2600 S TEXAS AVE #113</t>
  </si>
  <si>
    <t>MITCHELL-LAWRENCE-CAVITT, BLOCK 10, LOT 1</t>
  </si>
  <si>
    <t>MFSN LLC</t>
  </si>
  <si>
    <t>CBR24-000050</t>
  </si>
  <si>
    <t>2600 S TEXAS AVE #115</t>
  </si>
  <si>
    <t>CBR23-000121</t>
  </si>
  <si>
    <t>2600 S TEXAS AVE #111</t>
  </si>
  <si>
    <t>CBR24-000007</t>
  </si>
  <si>
    <t>1700 S TEXAS AV</t>
  </si>
  <si>
    <t>WATSON-HOWELL, BLOCK 1-2, LOT 10-11 &amp;1-3 &amp; 10-12</t>
  </si>
  <si>
    <t>Marcon Construction Company</t>
  </si>
  <si>
    <t>JOHNSON LARRY C JR &amp; DANNE</t>
  </si>
  <si>
    <t>CBR24-000034</t>
  </si>
  <si>
    <t>3811 SAGEBRIAR DR</t>
  </si>
  <si>
    <t>PARK HUDSON PH 4, BLOCK 2, LOT 2, ACRES 2.281</t>
  </si>
  <si>
    <t>United Roofing &amp; Sheetmetal, Inc.</t>
  </si>
  <si>
    <t>TEXAS REGIONAL EYE CENTER PROPERTIES LLC</t>
  </si>
  <si>
    <t>CBR24-000036</t>
  </si>
  <si>
    <t>1000 SAN JACINTO LN</t>
  </si>
  <si>
    <t>SUNSET PH 2, BLOCK 2, LOT 1 &amp; 2</t>
  </si>
  <si>
    <t>Arete Property Group</t>
  </si>
  <si>
    <t>ARETE PROPERTY MANAGEMENT LLC</t>
  </si>
  <si>
    <t>CBR24-000037</t>
  </si>
  <si>
    <t>2802 CYPRESS BEND CR A</t>
  </si>
  <si>
    <t>CEDAR RIDGE PH 1, BLOCK 2, LOT 17</t>
  </si>
  <si>
    <t>WAYPOINT PROPERTIES MANAGEMENT SERVICES</t>
  </si>
  <si>
    <t>ASH SLOUGH INVESTMENTS INC</t>
  </si>
  <si>
    <t>CBR24-000041</t>
  </si>
  <si>
    <t>2801 FRANCISCAN DR</t>
  </si>
  <si>
    <t>ST JOSEPH REGIONAL HEALTH CENTER, BLOCK F, LOT 1R-1, ACRES 13.76</t>
  </si>
  <si>
    <t>CENTIMARK CORPORATION</t>
  </si>
  <si>
    <t>ST JOSEPH HOSPITAL &amp; HEALTH</t>
  </si>
  <si>
    <t>Generators</t>
  </si>
  <si>
    <t>GEN24-000004</t>
  </si>
  <si>
    <t>643 N HARVEY MITCHELL PKY</t>
  </si>
  <si>
    <t>VILLA MARIA WAL-MART ADDN, BLOCK A, LOT 1</t>
  </si>
  <si>
    <t>Ravenvolt</t>
  </si>
  <si>
    <t>WALMART REAL ESTATE BUSINESS TRUST</t>
  </si>
  <si>
    <t>DEM24-000009</t>
  </si>
  <si>
    <t>1012 W 16TH ST</t>
  </si>
  <si>
    <t>SUNSET PH 2, BLOCK 4, LOT 6</t>
  </si>
  <si>
    <t>Brazos Dozer</t>
  </si>
  <si>
    <t>MCCOY BESSIE</t>
  </si>
  <si>
    <t>DEM24-000008</t>
  </si>
  <si>
    <t>1007 W 16TH ST</t>
  </si>
  <si>
    <t>SUNSET PH 2, BLOCK 3, LOT 14, SER# GJ653SDR12WS852T TITLE # 5604</t>
  </si>
  <si>
    <t>Prentiss Madison</t>
  </si>
  <si>
    <t>STEPNEY JOHNNY &amp; IDA</t>
  </si>
  <si>
    <t>DEM24-000010</t>
  </si>
  <si>
    <t>1900 NUCHES LN</t>
  </si>
  <si>
    <t>SFA #10, BLOCK 18, LOT 56 (TR-230)</t>
  </si>
  <si>
    <t>United Site Solutions</t>
  </si>
  <si>
    <t>CLOUD MAY MRS</t>
  </si>
  <si>
    <t>DEM24-000011</t>
  </si>
  <si>
    <t>1604 E 27TH ST</t>
  </si>
  <si>
    <t>BROWN (BRYAN), BLOCK C, LOT 1 &amp; 2 (SE 50 OF), SER# NYW2K9507C</t>
  </si>
  <si>
    <t>Kip Matejka</t>
  </si>
  <si>
    <t>MATEJKA KIP L &amp; TIFFANY N</t>
  </si>
  <si>
    <t>DEM24-000012</t>
  </si>
  <si>
    <t>4325 NAGLE ST</t>
  </si>
  <si>
    <t>OAK TERRACE (BRYAN), BLOCK 5, LOT 17</t>
  </si>
  <si>
    <t>BRYAN COMMERCE &amp; DEVELOPMENT INC</t>
  </si>
  <si>
    <t>DEM24-000016</t>
  </si>
  <si>
    <t>1917 MARSHALL AV</t>
  </si>
  <si>
    <t>DARWIN SUB SCANLAN, BLOCK 7, LOT 9</t>
  </si>
  <si>
    <t>Debra Ruiz</t>
  </si>
  <si>
    <t>RUIZ DEBRA DENSEY BAXTER</t>
  </si>
  <si>
    <t>DEM24-000017</t>
  </si>
  <si>
    <t>1907 MARSHALL AV</t>
  </si>
  <si>
    <t>DARWIN SUB SCANLAN, BLOCK 7, LOT 4</t>
  </si>
  <si>
    <t>DEM24-000014</t>
  </si>
  <si>
    <t>104 TATUM ST</t>
  </si>
  <si>
    <t>SFA #9, BLOCK 23, LOT 4 (TR-348)</t>
  </si>
  <si>
    <t>PINTO STEVE</t>
  </si>
  <si>
    <t>IRP24-000033</t>
  </si>
  <si>
    <t>3016 TELLER DR</t>
  </si>
  <si>
    <t>AUSTINS COLONY PH 21A, BLOCK 1, LOT 9</t>
  </si>
  <si>
    <t>AVONLEY HOMES LLC</t>
  </si>
  <si>
    <t>IRP24-000034</t>
  </si>
  <si>
    <t>IRP24-000035</t>
  </si>
  <si>
    <t>IRP24-000036</t>
  </si>
  <si>
    <t>IRP24-000037</t>
  </si>
  <si>
    <t>IRP24-000038</t>
  </si>
  <si>
    <t>IRP24-000039</t>
  </si>
  <si>
    <t>IRP24-000040</t>
  </si>
  <si>
    <t>3018 TELLER DR</t>
  </si>
  <si>
    <t>AUSTINS COLONY PH 21A, BLOCK 1, LOT 10</t>
  </si>
  <si>
    <t>IRP24-000041</t>
  </si>
  <si>
    <t>4776 NATIVE TREE LN</t>
  </si>
  <si>
    <t>YAUPON TRAILS PH 2, BLOCK 9, LOT 6</t>
  </si>
  <si>
    <t>RANIER &amp; SON DEV CO LLC</t>
  </si>
  <si>
    <t>IRP24-000042</t>
  </si>
  <si>
    <t>2914 CAPTAIN CT</t>
  </si>
  <si>
    <t>AUSTINS COLONY PH 22A, BLOCK 2, LOT 11</t>
  </si>
  <si>
    <t>TEX-RAIN OUTDOOR SOLUTIONS LLC</t>
  </si>
  <si>
    <t>NINETEEN ELEVEN EQUITY LLC</t>
  </si>
  <si>
    <t>IRP24-000043</t>
  </si>
  <si>
    <t>1913 PINEMONT VIEW DR</t>
  </si>
  <si>
    <t>PINEMONT, BLOCK 1, LOT 7</t>
  </si>
  <si>
    <t>IRP24-000044</t>
  </si>
  <si>
    <t>4794 HOLM OAK RD</t>
  </si>
  <si>
    <t>YAUPON TRAILS PH 2, BLOCK 9, LOT 18</t>
  </si>
  <si>
    <t>IRP24-000045</t>
  </si>
  <si>
    <t>3149 MARGARET RUDDER</t>
  </si>
  <si>
    <t>RUDDER POINTE PH 6, BLOCK 2, LOT 16</t>
  </si>
  <si>
    <t>IRP24-000046</t>
  </si>
  <si>
    <t>1934 CHIEF ST</t>
  </si>
  <si>
    <t>PLEASANT HILL SEC 2 PH 2, BLOCK 8, LOT 18</t>
  </si>
  <si>
    <t>IRP24-000047</t>
  </si>
  <si>
    <t>2153 CHIEF ST</t>
  </si>
  <si>
    <t>PLEASANT HILL SEC 2 PH 4, BLOCK 5, LOT 35</t>
  </si>
  <si>
    <t>IRP24-000048</t>
  </si>
  <si>
    <t>2152 CHIEF ST</t>
  </si>
  <si>
    <t>PLEASANT HILL SEC 2 PH 4, BLOCK 16, LOT 7</t>
  </si>
  <si>
    <t>IRP24-000049</t>
  </si>
  <si>
    <t>2150 CHIEF ST</t>
  </si>
  <si>
    <t>PLEASANT HILL SEC 2 PH 4, BLOCK 16, LOT 6</t>
  </si>
  <si>
    <t>IRP24-000050</t>
  </si>
  <si>
    <t>2151 CHIEF ST</t>
  </si>
  <si>
    <t>PLEASANT HILL SEC 2 PH 4, BLOCK 5, LOT 36</t>
  </si>
  <si>
    <t>IRP24-000051</t>
  </si>
  <si>
    <t>5615 HAYDUKE LN</t>
  </si>
  <si>
    <t>OAKMONT PH 3A, BLOCK 29, LOT 8</t>
  </si>
  <si>
    <t>ADAM DEVELOPMENT PROPERTIES LP</t>
  </si>
  <si>
    <t>IRP24-000052</t>
  </si>
  <si>
    <t>IRP24-000053</t>
  </si>
  <si>
    <t>IRP24-000054</t>
  </si>
  <si>
    <t>IRP24-000055</t>
  </si>
  <si>
    <t>IRP24-000056</t>
  </si>
  <si>
    <t>IRP24-000057</t>
  </si>
  <si>
    <t>2380 LIGHTFOOT LN</t>
  </si>
  <si>
    <t>SAGE MEADOW PH 2A, BLOCK 4, LOT 11</t>
  </si>
  <si>
    <t>IRP24-000058</t>
  </si>
  <si>
    <t>4772 NATIVE TREE LN</t>
  </si>
  <si>
    <t>YAUPON TRAILS PH 2, BLOCK 9, LOT 7</t>
  </si>
  <si>
    <t>IRP24-000059</t>
  </si>
  <si>
    <t>1360 KINGSGATE DR</t>
  </si>
  <si>
    <t>EDGEWATER PH 5, BLOCK 20, LOT 20</t>
  </si>
  <si>
    <t>WBW DEVELOPMENT GROUP LLC - SERIES 038</t>
  </si>
  <si>
    <t>IRP24-000060</t>
  </si>
  <si>
    <t>2203 SUZY CT</t>
  </si>
  <si>
    <t>EDGEWATER PH 5, BLOCK 14, LOT 118</t>
  </si>
  <si>
    <t>IRP24-000061</t>
  </si>
  <si>
    <t>4809 CASSIMA PATH</t>
  </si>
  <si>
    <t>YAUPON TRAILS PH 2, BLOCK 10, LOT 32</t>
  </si>
  <si>
    <t>IRP24-000062</t>
  </si>
  <si>
    <t>2905 GOLDBERG DR</t>
  </si>
  <si>
    <t>AUSTINS COLONY PH 22A, BLOCK 3, LOT 7</t>
  </si>
  <si>
    <t>SANCHEZ ROBERTO</t>
  </si>
  <si>
    <t>IRP24-000063</t>
  </si>
  <si>
    <t>1519 CARVER ST</t>
  </si>
  <si>
    <t>BROADWAY, BLOCK 3, LOT 1R-4</t>
  </si>
  <si>
    <t>LAB HOMES LLC</t>
  </si>
  <si>
    <t>IRP24-000064</t>
  </si>
  <si>
    <t>1517 CARVER ST</t>
  </si>
  <si>
    <t>BROADWAY, BLOCK 3, LOT 1R-3</t>
  </si>
  <si>
    <t>IRP24-000065</t>
  </si>
  <si>
    <t>1354 KINGSGATE DR</t>
  </si>
  <si>
    <t>EDGEWATER PH 5, BLOCK 20, LOT 23</t>
  </si>
  <si>
    <t>STYLECRAFT BUILDERS INC</t>
  </si>
  <si>
    <t>IRP24-000066</t>
  </si>
  <si>
    <t>2386 LIGHTFOOT LN</t>
  </si>
  <si>
    <t>SAGE MEADOW PH2A, BLOCK 4, LOT 8</t>
  </si>
  <si>
    <t>IRP24-000067</t>
  </si>
  <si>
    <t>2381 LIGHTFOOT LN</t>
  </si>
  <si>
    <t>SAGE MEADOW PH 2A, BLOCK 5, LOT 6</t>
  </si>
  <si>
    <t>IRP24-000068</t>
  </si>
  <si>
    <t>2390 LIGHTFOOT LN</t>
  </si>
  <si>
    <t>SAGE MEADOW PH 2A, BLOCK 4, LOT 6</t>
  </si>
  <si>
    <t>IRP24-000069</t>
  </si>
  <si>
    <t>1352 KINGSGATE DR</t>
  </si>
  <si>
    <t>EDGEWATER PH 5, BLOCK 20, LOT 24</t>
  </si>
  <si>
    <t>IRP24-000070</t>
  </si>
  <si>
    <t>3033 TELLER DR</t>
  </si>
  <si>
    <t>AUSTIN'S COLONY PH 21B; BLOCK 3, LOT 10</t>
  </si>
  <si>
    <t>IRP24-000071</t>
  </si>
  <si>
    <t>1622 N EARL RUDDER</t>
  </si>
  <si>
    <t>6 AT 21 CROSSING COMMERCIAL, BLOCK 1, LOT 2, ACRES 1.696</t>
  </si>
  <si>
    <t>FIRST FINANCIAL BANK N A</t>
  </si>
  <si>
    <t>IRP24-000072</t>
  </si>
  <si>
    <t>3027 TELLER DR</t>
  </si>
  <si>
    <t>AUSTIN'S COLONY PH 21B, BLOCK 3, LOT 13</t>
  </si>
  <si>
    <t>IRP24-000073</t>
  </si>
  <si>
    <t>IRP24-000074</t>
  </si>
  <si>
    <t>1936 CHIEF ST</t>
  </si>
  <si>
    <t>PLEASANT HILL SEC 2 PH 2, BLOCK 8, LOT 17</t>
  </si>
  <si>
    <t>IRP24-000075</t>
  </si>
  <si>
    <t>2805 BOMBAY DR</t>
  </si>
  <si>
    <t>AUSTIN'S COLONY PH 21B; BLOCK 3, LOT 7</t>
  </si>
  <si>
    <t>IRP24-000076</t>
  </si>
  <si>
    <t>1929 CHIEF ST</t>
  </si>
  <si>
    <t>PLEASANT HILL SEC 2 PH 2, BLOCK 9, LOT 7</t>
  </si>
  <si>
    <t>IRP24-000077</t>
  </si>
  <si>
    <t>1960 LILI CV</t>
  </si>
  <si>
    <t>PLEASANT HILL SEC 2 PH 3, BLOCK 12, LOT 15, ACRES .1263</t>
  </si>
  <si>
    <t>FIRST OMEGA PARTNERS LTD</t>
  </si>
  <si>
    <t>IRP24-000078</t>
  </si>
  <si>
    <t>1953 LILI CV</t>
  </si>
  <si>
    <t>PLEASANT HILL SEC 2 PH 3, BLOCK 12, LOT 19, ACRES .2051</t>
  </si>
  <si>
    <t>IRP24-000079</t>
  </si>
  <si>
    <t>1951 LILI CV</t>
  </si>
  <si>
    <t>PLEASANT HILL SEC 2 PH 3, BLOCK 12, LOT 18, ACRES .4142</t>
  </si>
  <si>
    <t>IRP24-000080</t>
  </si>
  <si>
    <t>4792 HOLM OAK RD</t>
  </si>
  <si>
    <t>YAUPON TRAILS PH 2, BLOCK 9, LOT 19</t>
  </si>
  <si>
    <t>IRP24-000081</t>
  </si>
  <si>
    <t>3055 BALSAM CT</t>
  </si>
  <si>
    <t>THE TRADITIONS PH 20F, BLOCK 8, LOT 1</t>
  </si>
  <si>
    <t>IRP24-000082</t>
  </si>
  <si>
    <t>2807 BOMBAY DR</t>
  </si>
  <si>
    <t>AUSTIN'S COLONY PH 21B; BLOCK 3, LOT 6</t>
  </si>
  <si>
    <t>IRP24-000083</t>
  </si>
  <si>
    <t>2807 SPECTOR DR</t>
  </si>
  <si>
    <t>AUSTIN'S COLONY PH 21C, BLOCK 4, LOT 8</t>
  </si>
  <si>
    <t>IRP24-000084</t>
  </si>
  <si>
    <t>3328 STONELEIGH RD</t>
  </si>
  <si>
    <t>GREENBRIER PH 11, BLOCK 23, LOT 8</t>
  </si>
  <si>
    <t>IRP24-000085</t>
  </si>
  <si>
    <t>4790 HOLM OAK RD</t>
  </si>
  <si>
    <t>YAUPON TRAILS PH 2, BLOCK 9, LOT 20</t>
  </si>
  <si>
    <t>IRP24-000086</t>
  </si>
  <si>
    <t>2157 CHIEF ST</t>
  </si>
  <si>
    <t>PLEASANT HILL SEC 2 PH 4, BLOCK 5, LOT 33</t>
  </si>
  <si>
    <t>IRP24-000087</t>
  </si>
  <si>
    <t>4786 HOLM OAK RD</t>
  </si>
  <si>
    <t>YAUPON TRAILS PH 2, BLOCK 9, LOT 21</t>
  </si>
  <si>
    <t>IRP24-000088</t>
  </si>
  <si>
    <t>2812 BOMBAY DR</t>
  </si>
  <si>
    <t>AUSTIN'S COLONY PH 21B; BLOCK 4, LOT 18</t>
  </si>
  <si>
    <t>IRP24-000089</t>
  </si>
  <si>
    <t>IRP24-000090</t>
  </si>
  <si>
    <t>SGN23-000131</t>
  </si>
  <si>
    <t>1710 S TEXAS AV B</t>
  </si>
  <si>
    <t>WATSON-HOWELL, BLOCK 1, LOT 4-9 &amp; 12-16, ACRES 2.31</t>
  </si>
  <si>
    <t>CC Creations</t>
  </si>
  <si>
    <t>LAMAR RENTAL PROPERTIES INC</t>
  </si>
  <si>
    <t>SGN24-000022</t>
  </si>
  <si>
    <t>2100 E VILLA MARIA RD 100</t>
  </si>
  <si>
    <t>VILLA MARIA PROFESSIONAL, LOT 4, ACRES 1.025</t>
  </si>
  <si>
    <t>Wakefield Sign Service</t>
  </si>
  <si>
    <t>INGRAM JAMES D IV</t>
  </si>
  <si>
    <t>SGN24-000017</t>
  </si>
  <si>
    <t>3001 WILDFLOWER DR 211</t>
  </si>
  <si>
    <t>BRYAN TOWNE CENTER, BLOCK 1, LOT 1, ACRES 2.4972</t>
  </si>
  <si>
    <t>Four Plums LLC DBA Dirty Dough Bryan</t>
  </si>
  <si>
    <t>Sail</t>
  </si>
  <si>
    <t>GOLDEN BEAR HOSPITALITY LLC &amp; GT BRYAN TOWNE CENTER LLC</t>
  </si>
  <si>
    <t>SGN24-000023</t>
  </si>
  <si>
    <t>910 S TEXAS AV</t>
  </si>
  <si>
    <t>SMYTHE PH 1, BLOCK C, LOT 7R</t>
  </si>
  <si>
    <t>Dynamic Sign Solutions LLC</t>
  </si>
  <si>
    <t>ASHER BRYAN LLC</t>
  </si>
  <si>
    <t>SGN24-000025</t>
  </si>
  <si>
    <t>SGN24-000024</t>
  </si>
  <si>
    <t>1616 N TEXAS AV</t>
  </si>
  <si>
    <t>JOHN MOBLEY, LOT 1 &amp; 2, ACRES .7309</t>
  </si>
  <si>
    <t>Imagine Advertising</t>
  </si>
  <si>
    <t>LIGHTFOOT JAY WILLIS</t>
  </si>
  <si>
    <t>SGN24-000027</t>
  </si>
  <si>
    <t>1616 N TEXAS AVE</t>
  </si>
  <si>
    <t>SGN24-000032</t>
  </si>
  <si>
    <t>3601 E 29TH ST 14</t>
  </si>
  <si>
    <t>POST OAK CENTER, LOT A &amp; B</t>
  </si>
  <si>
    <t>Computer Repair Plus</t>
  </si>
  <si>
    <t>SV IG AMJ7 LLC</t>
  </si>
  <si>
    <t>SGN24-000033</t>
  </si>
  <si>
    <t>3700 S TEXAS AV 550</t>
  </si>
  <si>
    <t>RAMSEY PLACE, BLOCK 2, LOT 1R-A</t>
  </si>
  <si>
    <t>Koala bakery &amp; cafe</t>
  </si>
  <si>
    <t>BRYAN PLAZA LTD</t>
  </si>
  <si>
    <t>SGN24-000037</t>
  </si>
  <si>
    <t>2001 E SH 21 104</t>
  </si>
  <si>
    <t>BRYAN PLAZA, BLOCK 1, LOT 1 (WEST PT OF), ACRES 5.543</t>
  </si>
  <si>
    <t>ASAP Event Advertising</t>
  </si>
  <si>
    <t>MARY LAKE REALTY CO</t>
  </si>
  <si>
    <t>SGN24-000038</t>
  </si>
  <si>
    <t>SGN24-000041</t>
  </si>
  <si>
    <t>1520 N HARVEY MITCHELL PW</t>
  </si>
  <si>
    <t>Image Solutions Sign Company</t>
  </si>
  <si>
    <t>SGN24-000042</t>
  </si>
  <si>
    <t>2704 BOONVILLE RD</t>
  </si>
  <si>
    <t>C-HALL COMMERCIAL, LOT 1R</t>
  </si>
  <si>
    <t>MORNINGSTAR MINI STORAGE</t>
  </si>
  <si>
    <t>SGN24-000043</t>
  </si>
  <si>
    <t>SGN24-000044</t>
  </si>
  <si>
    <t>SGN24-000045</t>
  </si>
  <si>
    <t>1828 SANDY POINT RD 1207 BLDG 1</t>
  </si>
  <si>
    <t>FOREST PARK, BLOCK 1, LOT 1, ACRES 25.085 &amp; ASSOCIATED BPP</t>
  </si>
  <si>
    <t>BRYAN SANDY CREEK APARTMENTS GP LLC</t>
  </si>
  <si>
    <t>SGN24-000040</t>
  </si>
  <si>
    <t>2405 E SH 21</t>
  </si>
  <si>
    <t>SFA #10, BLOCK 19, LOT 15 (TR-305), ACRES 8.09 VILLAGE 21 RV &amp; M</t>
  </si>
  <si>
    <t>Stone Haven MHP, LLC</t>
  </si>
  <si>
    <t>OAK HAVEN RV LLC</t>
  </si>
  <si>
    <t>SGN24-000047</t>
  </si>
  <si>
    <t>702 S WASHINGTON AV</t>
  </si>
  <si>
    <t>HUNTERS REVISED, LOT 1-2, 10 OF 3, 25 OF 6 &amp; 25 OF 8</t>
  </si>
  <si>
    <t>ZAMORA ACQUISITIONS LLC-702 SOUTH WASHINGTON SERIES</t>
  </si>
  <si>
    <t>SGN24-000048</t>
  </si>
  <si>
    <t>SGN24-000012</t>
  </si>
  <si>
    <t>SGN24-000026</t>
  </si>
  <si>
    <t>1520 N HARVEY MITCHELL PKWY #111</t>
  </si>
  <si>
    <t>SUNDOWN, BLOCK 1, LOT 1, ACRES 3.507</t>
  </si>
  <si>
    <t>New Modern Sign</t>
  </si>
  <si>
    <t>SUNDOWN 786 LLC</t>
  </si>
  <si>
    <t>SGN24-000028</t>
  </si>
  <si>
    <t>1520 N HARVEY MITCHELL PKWY #113</t>
  </si>
  <si>
    <t>SGN24-000053</t>
  </si>
  <si>
    <t>2400 N HARVEY MITCHELL PW</t>
  </si>
  <si>
    <t>BRYAN INDUSTRIAL PARK PH 3, BLOCK 1, LOT 1, ACRES 22.05</t>
  </si>
  <si>
    <t>TOYO INK INTERNATIONAL CORP</t>
  </si>
  <si>
    <t>SWM24-000008</t>
  </si>
  <si>
    <t>2905 SPECTOR DR</t>
  </si>
  <si>
    <t>AUSTINS COLONY PH 22A, BLOCK 1, LOT 9</t>
  </si>
  <si>
    <t>Premier Pools &amp; Spas</t>
  </si>
  <si>
    <t>WHITCOMB DELLA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</si>
</sst>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73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5" borderId="2" xfId="0" applyFont="1" applyFill="1" applyBorder="1"/>
    <xf numFmtId="0" fontId="4" fillId="5" borderId="5" xfId="0" applyFont="1" applyFill="1" applyBorder="1"/>
    <xf numFmtId="0" fontId="4" fillId="4" borderId="12" xfId="0" applyFont="1" applyFill="1" applyBorder="1"/>
    <xf numFmtId="164" fontId="4" fillId="5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7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9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7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10" xfId="1" applyNumberFormat="1" applyFont="1" applyFill="1" applyBorder="1" applyAlignment="1"/>
    <xf numFmtId="0" fontId="4" fillId="0" borderId="13" xfId="0" applyFont="1" applyFill="1" applyBorder="1"/>
    <xf numFmtId="166" fontId="4" fillId="0" borderId="13" xfId="0" applyNumberFormat="1" applyFont="1" applyFill="1" applyBorder="1"/>
    <xf numFmtId="0" fontId="4" fillId="0" borderId="13" xfId="0" applyFont="1" applyBorder="1"/>
    <xf numFmtId="49" fontId="7" fillId="6" borderId="6" xfId="0" applyNumberFormat="1" applyFont="1" applyFill="1" applyBorder="1"/>
    <xf numFmtId="49" fontId="7" fillId="6" borderId="6" xfId="0" quotePrefix="1" applyNumberFormat="1" applyFont="1" applyFill="1" applyBorder="1" applyAlignment="1">
      <alignment horizontal="left"/>
    </xf>
    <xf numFmtId="49" fontId="7" fillId="6" borderId="7" xfId="0" applyNumberFormat="1" applyFont="1" applyFill="1" applyBorder="1"/>
    <xf numFmtId="0" fontId="10" fillId="0" borderId="13" xfId="0" applyFont="1" applyBorder="1"/>
    <xf numFmtId="0" fontId="0" fillId="6" borderId="0" xfId="0" applyFill="1"/>
    <xf numFmtId="1" fontId="0" fillId="0" borderId="0" xfId="0" applyNumberFormat="1" applyFill="1"/>
    <xf numFmtId="0" fontId="0" fillId="8" borderId="0" xfId="0" applyFill="1"/>
    <xf numFmtId="0" fontId="10" fillId="8" borderId="13" xfId="0" applyFont="1" applyFill="1" applyBorder="1"/>
    <xf numFmtId="0" fontId="12" fillId="7" borderId="13" xfId="0" applyFont="1" applyFill="1" applyBorder="1"/>
    <xf numFmtId="0" fontId="13" fillId="0" borderId="13" xfId="0" applyFont="1" applyBorder="1"/>
    <xf numFmtId="0" fontId="13" fillId="6" borderId="13" xfId="0" applyFont="1" applyFill="1" applyBorder="1"/>
    <xf numFmtId="0" fontId="13" fillId="6" borderId="13" xfId="2" applyFont="1" applyFill="1" applyBorder="1"/>
    <xf numFmtId="0" fontId="12" fillId="7" borderId="13" xfId="2" applyFont="1" applyFill="1" applyBorder="1"/>
    <xf numFmtId="0" fontId="13" fillId="0" borderId="13" xfId="2" applyFont="1" applyBorder="1"/>
  </cellXfs>
  <cellStyles count="3">
    <cellStyle name="Currency" xfId="1" builtinId="4"/>
    <cellStyle name="Normal" xfId="0" builtinId="0"/>
    <cellStyle name="Normal 2" xfId="2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FEBRUARY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FEBRUARY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FEBRUARY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FEBRUARY2023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2024%20-%20COB%20Bldg%20Rp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2024%20-%20COB%20Bldg%20Rp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39</v>
          </cell>
          <cell r="D4">
            <v>8590927</v>
          </cell>
        </row>
        <row r="5">
          <cell r="D5">
            <v>0</v>
          </cell>
        </row>
        <row r="6">
          <cell r="B6">
            <v>3</v>
          </cell>
          <cell r="D6">
            <v>214890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55</v>
          </cell>
          <cell r="D9">
            <v>1380578</v>
          </cell>
        </row>
        <row r="10">
          <cell r="B10">
            <v>5</v>
          </cell>
          <cell r="D10">
            <v>239285</v>
          </cell>
        </row>
        <row r="11">
          <cell r="B11">
            <v>11</v>
          </cell>
          <cell r="D11">
            <v>0</v>
          </cell>
        </row>
        <row r="12">
          <cell r="B12">
            <v>5</v>
          </cell>
          <cell r="D12">
            <v>30043000</v>
          </cell>
        </row>
        <row r="13">
          <cell r="B13">
            <v>27</v>
          </cell>
          <cell r="D13">
            <v>1289498</v>
          </cell>
        </row>
        <row r="14">
          <cell r="B14">
            <v>4</v>
          </cell>
          <cell r="D14">
            <v>246000</v>
          </cell>
        </row>
        <row r="15">
          <cell r="B15">
            <v>10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0">
          <cell r="B20">
            <v>85</v>
          </cell>
          <cell r="D20">
            <v>17771549</v>
          </cell>
        </row>
        <row r="21">
          <cell r="D21">
            <v>0</v>
          </cell>
          <cell r="G21">
            <v>0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5</v>
          </cell>
        </row>
        <row r="24">
          <cell r="D24">
            <v>0</v>
          </cell>
          <cell r="G24">
            <v>0</v>
          </cell>
        </row>
        <row r="25">
          <cell r="D25">
            <v>2087481</v>
          </cell>
          <cell r="G25">
            <v>107</v>
          </cell>
        </row>
        <row r="26">
          <cell r="D26">
            <v>384285</v>
          </cell>
          <cell r="G26">
            <v>9</v>
          </cell>
        </row>
        <row r="27">
          <cell r="D27">
            <v>0</v>
          </cell>
          <cell r="G27">
            <v>20</v>
          </cell>
        </row>
        <row r="28">
          <cell r="D28">
            <v>30168500</v>
          </cell>
          <cell r="G28">
            <v>8</v>
          </cell>
        </row>
        <row r="29">
          <cell r="D29">
            <v>1949883</v>
          </cell>
          <cell r="G29">
            <v>27</v>
          </cell>
        </row>
        <row r="30">
          <cell r="G30">
            <v>11</v>
          </cell>
        </row>
        <row r="31">
          <cell r="D31">
            <v>0</v>
          </cell>
          <cell r="G31">
            <v>15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30">
          <cell r="D30">
            <v>577000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92</v>
          </cell>
          <cell r="D20">
            <v>16779412</v>
          </cell>
        </row>
        <row r="21">
          <cell r="B21">
            <v>1</v>
          </cell>
          <cell r="D21">
            <v>427728</v>
          </cell>
        </row>
        <row r="22">
          <cell r="B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D25">
            <v>262780</v>
          </cell>
        </row>
        <row r="26">
          <cell r="B26">
            <v>6</v>
          </cell>
          <cell r="D26">
            <v>539824</v>
          </cell>
        </row>
        <row r="27">
          <cell r="B27">
            <v>11</v>
          </cell>
          <cell r="D27">
            <v>0</v>
          </cell>
        </row>
        <row r="28">
          <cell r="B28">
            <v>1</v>
          </cell>
          <cell r="D28">
            <v>5114554.34</v>
          </cell>
        </row>
        <row r="29">
          <cell r="B29">
            <v>28</v>
          </cell>
          <cell r="D29">
            <v>2171512.6</v>
          </cell>
        </row>
        <row r="30">
          <cell r="B30">
            <v>6</v>
          </cell>
          <cell r="D30">
            <v>439194</v>
          </cell>
        </row>
        <row r="31">
          <cell r="B31">
            <v>16</v>
          </cell>
          <cell r="D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5">
          <cell r="B25">
            <v>11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2">
          <cell r="D22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6" sqref="D6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42"/>
      <c r="C1" s="42"/>
      <c r="D1" s="42"/>
      <c r="E1" s="43"/>
      <c r="F1" s="7"/>
      <c r="G1" s="7"/>
      <c r="H1" s="7"/>
      <c r="I1" s="8"/>
    </row>
    <row r="2" spans="1:17" s="3" customFormat="1" ht="21" customHeight="1">
      <c r="A2" s="59" t="s">
        <v>113</v>
      </c>
      <c r="B2" s="9"/>
      <c r="C2" s="9"/>
      <c r="D2" s="10"/>
      <c r="E2" s="11"/>
      <c r="F2" s="60" t="s">
        <v>114</v>
      </c>
      <c r="G2" s="9"/>
      <c r="H2" s="9"/>
      <c r="I2" s="12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56">
        <v>64</v>
      </c>
      <c r="C4" s="48"/>
      <c r="D4" s="57">
        <v>12305637</v>
      </c>
      <c r="E4" s="15"/>
      <c r="F4" s="17" t="s">
        <v>14</v>
      </c>
      <c r="G4" s="47">
        <f>[1]TOTALS!$B4</f>
        <v>39</v>
      </c>
      <c r="H4" s="48"/>
      <c r="I4" s="49">
        <f>[1]TOTALS!$D4</f>
        <v>8590927</v>
      </c>
    </row>
    <row r="5" spans="1:17" ht="15.75" customHeight="1">
      <c r="A5" s="17" t="s">
        <v>15</v>
      </c>
      <c r="B5" s="47">
        <v>1</v>
      </c>
      <c r="C5" s="48"/>
      <c r="D5" s="54">
        <v>200000</v>
      </c>
      <c r="E5" s="15"/>
      <c r="F5" s="17" t="s">
        <v>15</v>
      </c>
      <c r="G5" s="47">
        <f>[2]TOTALS!$B5</f>
        <v>0</v>
      </c>
      <c r="H5" s="48"/>
      <c r="I5" s="49">
        <f>[1]TOTALS!$D5</f>
        <v>0</v>
      </c>
    </row>
    <row r="6" spans="1:17" ht="15.75" customHeight="1">
      <c r="A6" s="17" t="s">
        <v>12</v>
      </c>
      <c r="B6" s="47">
        <v>0</v>
      </c>
      <c r="C6" s="50"/>
      <c r="D6" s="54">
        <v>0</v>
      </c>
      <c r="E6" s="15"/>
      <c r="F6" s="17" t="s">
        <v>12</v>
      </c>
      <c r="G6" s="47">
        <f>[1]TOTALS!$B6</f>
        <v>3</v>
      </c>
      <c r="H6" s="48"/>
      <c r="I6" s="49">
        <f>[1]TOTALS!$D6</f>
        <v>214890</v>
      </c>
    </row>
    <row r="7" spans="1:17" ht="15" customHeight="1">
      <c r="A7" s="17" t="s">
        <v>10</v>
      </c>
      <c r="B7" s="47">
        <v>0</v>
      </c>
      <c r="C7" s="50"/>
      <c r="D7" s="54">
        <v>0</v>
      </c>
      <c r="E7" s="15"/>
      <c r="F7" s="17" t="s">
        <v>10</v>
      </c>
      <c r="G7" s="47">
        <f>[1]TOTALS!$B7</f>
        <v>0</v>
      </c>
      <c r="H7" s="48"/>
      <c r="I7" s="49">
        <f>[1]TOTALS!$D7</f>
        <v>0</v>
      </c>
    </row>
    <row r="8" spans="1:17" ht="15" customHeight="1">
      <c r="A8" s="17" t="s">
        <v>11</v>
      </c>
      <c r="B8" s="47">
        <v>0</v>
      </c>
      <c r="C8" s="50"/>
      <c r="D8" s="54">
        <v>0</v>
      </c>
      <c r="E8" s="15"/>
      <c r="F8" s="17" t="s">
        <v>11</v>
      </c>
      <c r="G8" s="47">
        <f>[1]TOTALS!$B8</f>
        <v>0</v>
      </c>
      <c r="H8" s="51"/>
      <c r="I8" s="49">
        <f>[1]TOTALS!$D8</f>
        <v>0</v>
      </c>
    </row>
    <row r="9" spans="1:17" ht="15" customHeight="1">
      <c r="A9" s="17" t="s">
        <v>8</v>
      </c>
      <c r="B9" s="47">
        <v>9</v>
      </c>
      <c r="C9" s="51"/>
      <c r="D9" s="54">
        <v>451200</v>
      </c>
      <c r="E9" s="15"/>
      <c r="F9" s="17" t="s">
        <v>8</v>
      </c>
      <c r="G9" s="47">
        <f>[1]TOTALS!$B9</f>
        <v>55</v>
      </c>
      <c r="H9" s="51"/>
      <c r="I9" s="49">
        <f>[1]TOTALS!$D9</f>
        <v>1380578</v>
      </c>
    </row>
    <row r="10" spans="1:17" ht="15.75" customHeight="1">
      <c r="A10" s="17" t="s">
        <v>5</v>
      </c>
      <c r="B10" s="58">
        <v>6</v>
      </c>
      <c r="C10" s="51"/>
      <c r="D10" s="57">
        <v>303016</v>
      </c>
      <c r="E10" s="15"/>
      <c r="F10" s="17" t="s">
        <v>5</v>
      </c>
      <c r="G10" s="47">
        <f>[1]TOTALS!$B10</f>
        <v>5</v>
      </c>
      <c r="H10" s="51"/>
      <c r="I10" s="49">
        <f>[1]TOTALS!$D10</f>
        <v>239285</v>
      </c>
    </row>
    <row r="11" spans="1:17" ht="15.75" customHeight="1">
      <c r="A11" s="17" t="s">
        <v>2</v>
      </c>
      <c r="B11" s="56">
        <v>8</v>
      </c>
      <c r="C11" s="51"/>
      <c r="D11" s="54">
        <v>0</v>
      </c>
      <c r="E11" s="15"/>
      <c r="F11" s="17" t="s">
        <v>2</v>
      </c>
      <c r="G11" s="47">
        <f>[1]TOTALS!$B11</f>
        <v>11</v>
      </c>
      <c r="H11" s="51"/>
      <c r="I11" s="49">
        <f>[1]TOTALS!$D11</f>
        <v>0</v>
      </c>
    </row>
    <row r="12" spans="1:17" ht="15" customHeight="1">
      <c r="A12" s="17" t="s">
        <v>7</v>
      </c>
      <c r="B12" s="58">
        <v>1</v>
      </c>
      <c r="C12" s="51"/>
      <c r="D12" s="57">
        <v>5114554.34</v>
      </c>
      <c r="E12" s="15"/>
      <c r="F12" s="17" t="s">
        <v>7</v>
      </c>
      <c r="G12" s="47">
        <f>[1]TOTALS!$B12</f>
        <v>5</v>
      </c>
      <c r="H12" s="51"/>
      <c r="I12" s="49">
        <f>[1]TOTALS!$D12</f>
        <v>30043000</v>
      </c>
      <c r="Q12" s="5"/>
    </row>
    <row r="13" spans="1:17" ht="15.75" customHeight="1">
      <c r="A13" s="17" t="s">
        <v>13</v>
      </c>
      <c r="B13" s="58">
        <v>28</v>
      </c>
      <c r="C13" s="51"/>
      <c r="D13" s="57">
        <v>2171512.6</v>
      </c>
      <c r="E13" s="15"/>
      <c r="F13" s="17" t="s">
        <v>13</v>
      </c>
      <c r="G13" s="47">
        <f>[1]TOTALS!$B13</f>
        <v>27</v>
      </c>
      <c r="H13" s="51"/>
      <c r="I13" s="49">
        <f>[1]TOTALS!$D13</f>
        <v>1289498</v>
      </c>
    </row>
    <row r="14" spans="1:17" ht="15.75" customHeight="1">
      <c r="A14" s="17" t="s">
        <v>1</v>
      </c>
      <c r="B14" s="56">
        <v>1</v>
      </c>
      <c r="C14" s="51"/>
      <c r="D14" s="57">
        <v>55000</v>
      </c>
      <c r="E14" s="15"/>
      <c r="F14" s="17" t="s">
        <v>1</v>
      </c>
      <c r="G14" s="47">
        <f>[1]TOTALS!$B14</f>
        <v>4</v>
      </c>
      <c r="H14" s="51"/>
      <c r="I14" s="49">
        <f>[1]TOTALS!$D14</f>
        <v>246000</v>
      </c>
    </row>
    <row r="15" spans="1:17" ht="15" customHeight="1">
      <c r="A15" s="18" t="s">
        <v>3</v>
      </c>
      <c r="B15" s="56">
        <v>23</v>
      </c>
      <c r="C15" s="52"/>
      <c r="D15" s="55">
        <v>0</v>
      </c>
      <c r="E15" s="15"/>
      <c r="F15" s="18" t="s">
        <v>3</v>
      </c>
      <c r="G15" s="47">
        <f>[1]TOTALS!$B15</f>
        <v>10</v>
      </c>
      <c r="H15" s="52"/>
      <c r="I15" s="49">
        <f>[1]TOTALS!$D15</f>
        <v>0</v>
      </c>
    </row>
    <row r="16" spans="1:17" ht="16.5" customHeight="1">
      <c r="A16" s="19" t="s">
        <v>4</v>
      </c>
      <c r="B16" s="20">
        <f>SUM(B4:B15)</f>
        <v>141</v>
      </c>
      <c r="C16" s="45">
        <f>SUM(C4:C15)</f>
        <v>0</v>
      </c>
      <c r="D16" s="21">
        <f>SUM(D4:D15)</f>
        <v>20600919.940000001</v>
      </c>
      <c r="E16" s="15"/>
      <c r="F16" s="19" t="s">
        <v>4</v>
      </c>
      <c r="G16" s="20">
        <f>SUM(G4:G15)</f>
        <v>159</v>
      </c>
      <c r="H16" s="22">
        <f>SUM(H4:H15)</f>
        <v>0</v>
      </c>
      <c r="I16" s="23">
        <f>SUM(I4:I15)</f>
        <v>42004178</v>
      </c>
    </row>
    <row r="17" spans="1:11" ht="18.75" customHeight="1">
      <c r="A17" s="24"/>
      <c r="B17" s="25"/>
      <c r="C17" s="25"/>
      <c r="D17" s="25"/>
      <c r="E17" s="15"/>
      <c r="F17" s="25"/>
      <c r="G17" s="25"/>
      <c r="H17" s="25"/>
      <c r="I17" s="26"/>
    </row>
    <row r="18" spans="1:11" ht="18">
      <c r="A18" s="61" t="s">
        <v>115</v>
      </c>
      <c r="B18" s="27"/>
      <c r="C18" s="28"/>
      <c r="D18" s="29"/>
      <c r="E18" s="15"/>
      <c r="F18" s="61" t="s">
        <v>116</v>
      </c>
      <c r="G18" s="27"/>
      <c r="H18" s="28"/>
      <c r="I18" s="30"/>
    </row>
    <row r="19" spans="1:11" ht="21" customHeight="1">
      <c r="A19" s="31" t="s">
        <v>6</v>
      </c>
      <c r="B19" s="32" t="s">
        <v>9</v>
      </c>
      <c r="C19" s="32" t="s">
        <v>16</v>
      </c>
      <c r="D19" s="32" t="s">
        <v>0</v>
      </c>
      <c r="E19" s="11"/>
      <c r="F19" s="31" t="s">
        <v>6</v>
      </c>
      <c r="G19" s="32" t="s">
        <v>9</v>
      </c>
      <c r="H19" s="33"/>
      <c r="I19" s="34" t="s">
        <v>0</v>
      </c>
    </row>
    <row r="20" spans="1:11" ht="17.25" customHeight="1">
      <c r="A20" s="35" t="s">
        <v>14</v>
      </c>
      <c r="B20" s="64">
        <f>B4+[5]TOTALS!$B$20</f>
        <v>156</v>
      </c>
      <c r="C20" s="51"/>
      <c r="D20" s="49">
        <f>D4+[5]TOTALS!$D$20</f>
        <v>29085049</v>
      </c>
      <c r="E20" s="15"/>
      <c r="F20" s="35" t="s">
        <v>14</v>
      </c>
      <c r="G20" s="47">
        <f>[3]TOTALS!$B20</f>
        <v>85</v>
      </c>
      <c r="H20" s="48"/>
      <c r="I20" s="49">
        <f>[3]TOTALS!$D20</f>
        <v>17771549</v>
      </c>
    </row>
    <row r="21" spans="1:11" ht="15" customHeight="1">
      <c r="A21" s="35" t="s">
        <v>15</v>
      </c>
      <c r="B21" s="47">
        <f>B5+[5]TOTALS!$B$21</f>
        <v>2</v>
      </c>
      <c r="C21" s="51"/>
      <c r="D21" s="49">
        <f>D5+[5]TOTALS!$D$21</f>
        <v>627728</v>
      </c>
      <c r="E21" s="15"/>
      <c r="F21" s="35" t="s">
        <v>15</v>
      </c>
      <c r="G21" s="47">
        <f>[3]TOTALS!$G21</f>
        <v>0</v>
      </c>
      <c r="H21" s="48"/>
      <c r="I21" s="49">
        <f>[3]TOTALS!$D21</f>
        <v>0</v>
      </c>
    </row>
    <row r="22" spans="1:11" ht="15" customHeight="1">
      <c r="A22" s="35" t="s">
        <v>12</v>
      </c>
      <c r="B22" s="47">
        <f>B6+[5]TOTALS!$B$22</f>
        <v>0</v>
      </c>
      <c r="C22" s="51"/>
      <c r="D22" s="49">
        <f>D6+[7]TOTALS!$D$22</f>
        <v>0</v>
      </c>
      <c r="E22" s="15"/>
      <c r="F22" s="35" t="s">
        <v>12</v>
      </c>
      <c r="G22" s="47">
        <f>[3]TOTALS!$G22</f>
        <v>0</v>
      </c>
      <c r="H22" s="48"/>
      <c r="I22" s="49">
        <f>[3]TOTALS!$D22</f>
        <v>549055</v>
      </c>
    </row>
    <row r="23" spans="1:11" ht="16.5" customHeight="1">
      <c r="A23" s="35" t="s">
        <v>10</v>
      </c>
      <c r="B23" s="47">
        <f>B7+[5]TOTALS!$B$23</f>
        <v>0</v>
      </c>
      <c r="C23" s="51"/>
      <c r="D23" s="49">
        <f>D7+[5]TOTALS!$D$23</f>
        <v>0</v>
      </c>
      <c r="E23" s="15"/>
      <c r="F23" s="35" t="s">
        <v>10</v>
      </c>
      <c r="G23" s="47">
        <f>[3]TOTALS!$G23</f>
        <v>5</v>
      </c>
      <c r="H23" s="48">
        <v>40</v>
      </c>
      <c r="I23" s="49">
        <f>[3]TOTALS!$D23</f>
        <v>0</v>
      </c>
    </row>
    <row r="24" spans="1:11" ht="17.25" customHeight="1">
      <c r="A24" s="35" t="s">
        <v>11</v>
      </c>
      <c r="B24" s="47">
        <f>B8+[5]TOTALS!$B$24</f>
        <v>0</v>
      </c>
      <c r="C24" s="51"/>
      <c r="D24" s="49">
        <f>D8+[5]TOTALS!$D$24</f>
        <v>0</v>
      </c>
      <c r="E24" s="15"/>
      <c r="F24" s="35" t="s">
        <v>11</v>
      </c>
      <c r="G24" s="47">
        <f>[3]TOTALS!$G24</f>
        <v>0</v>
      </c>
      <c r="H24" s="48">
        <v>93</v>
      </c>
      <c r="I24" s="49">
        <f>[3]TOTALS!$D24</f>
        <v>0</v>
      </c>
    </row>
    <row r="25" spans="1:11" ht="17.25" customHeight="1">
      <c r="A25" s="36" t="s">
        <v>8</v>
      </c>
      <c r="B25" s="47">
        <f>B9+[6]TOTALS!$B$25</f>
        <v>20</v>
      </c>
      <c r="C25" s="51"/>
      <c r="D25" s="49">
        <f>D9+[5]TOTALS!$D$25</f>
        <v>713980</v>
      </c>
      <c r="E25" s="37"/>
      <c r="F25" s="36" t="s">
        <v>8</v>
      </c>
      <c r="G25" s="47">
        <f>[3]TOTALS!$G25</f>
        <v>107</v>
      </c>
      <c r="H25" s="51"/>
      <c r="I25" s="49">
        <f>[3]TOTALS!$D25</f>
        <v>2087481</v>
      </c>
    </row>
    <row r="26" spans="1:11" ht="16.5" customHeight="1">
      <c r="A26" s="36" t="s">
        <v>5</v>
      </c>
      <c r="B26" s="47">
        <f>B10+[5]TOTALS!$B$26</f>
        <v>12</v>
      </c>
      <c r="C26" s="53"/>
      <c r="D26" s="49">
        <f>D10+[5]TOTALS!$D$26</f>
        <v>842840</v>
      </c>
      <c r="E26" s="37"/>
      <c r="F26" s="36" t="s">
        <v>5</v>
      </c>
      <c r="G26" s="47">
        <f>[3]TOTALS!$G26</f>
        <v>9</v>
      </c>
      <c r="H26" s="51"/>
      <c r="I26" s="49">
        <f>[3]TOTALS!$D26</f>
        <v>384285</v>
      </c>
    </row>
    <row r="27" spans="1:11" ht="15" customHeight="1">
      <c r="A27" s="36" t="s">
        <v>2</v>
      </c>
      <c r="B27" s="47">
        <f>B11+[5]TOTALS!$B$27</f>
        <v>19</v>
      </c>
      <c r="C27" s="53"/>
      <c r="D27" s="49">
        <f>D11+[5]TOTALS!$D$27</f>
        <v>0</v>
      </c>
      <c r="E27" s="37"/>
      <c r="F27" s="36" t="s">
        <v>2</v>
      </c>
      <c r="G27" s="47">
        <f>[3]TOTALS!$G27</f>
        <v>20</v>
      </c>
      <c r="H27" s="51"/>
      <c r="I27" s="49">
        <f>[3]TOTALS!$D27</f>
        <v>0</v>
      </c>
      <c r="K27" s="2"/>
    </row>
    <row r="28" spans="1:11" ht="16.5" customHeight="1">
      <c r="A28" s="36" t="s">
        <v>7</v>
      </c>
      <c r="B28" s="47">
        <f>B12+[5]TOTALS!$B$28</f>
        <v>2</v>
      </c>
      <c r="C28" s="53"/>
      <c r="D28" s="49">
        <f>D12+[5]TOTALS!$D$28</f>
        <v>10229108.68</v>
      </c>
      <c r="E28" s="37"/>
      <c r="F28" s="36" t="s">
        <v>7</v>
      </c>
      <c r="G28" s="47">
        <f>[3]TOTALS!$G28</f>
        <v>8</v>
      </c>
      <c r="H28" s="51"/>
      <c r="I28" s="49">
        <f>[3]TOTALS!$D28</f>
        <v>30168500</v>
      </c>
    </row>
    <row r="29" spans="1:11" ht="16.5" customHeight="1">
      <c r="A29" s="36" t="s">
        <v>13</v>
      </c>
      <c r="B29" s="47">
        <f>B13+[5]TOTALS!$B$29</f>
        <v>56</v>
      </c>
      <c r="C29" s="53"/>
      <c r="D29" s="49">
        <f>D13+[5]TOTALS!$D$29</f>
        <v>4343025.2</v>
      </c>
      <c r="E29" s="37"/>
      <c r="F29" s="36" t="s">
        <v>13</v>
      </c>
      <c r="G29" s="47">
        <f>[3]TOTALS!$G29</f>
        <v>27</v>
      </c>
      <c r="H29" s="51"/>
      <c r="I29" s="49">
        <f>[3]TOTALS!$D29</f>
        <v>1949883</v>
      </c>
    </row>
    <row r="30" spans="1:11" ht="15.75" customHeight="1">
      <c r="A30" s="35" t="s">
        <v>1</v>
      </c>
      <c r="B30" s="47">
        <f>B14+[5]TOTALS!$B$30</f>
        <v>7</v>
      </c>
      <c r="C30" s="53"/>
      <c r="D30" s="49">
        <f>D14+[5]TOTALS!$D$30</f>
        <v>494194</v>
      </c>
      <c r="E30" s="15"/>
      <c r="F30" s="35" t="s">
        <v>1</v>
      </c>
      <c r="G30" s="47">
        <f>[3]TOTALS!$G30</f>
        <v>11</v>
      </c>
      <c r="H30" s="51"/>
      <c r="I30" s="49">
        <f>[4]TOTALS!$D30</f>
        <v>577000</v>
      </c>
    </row>
    <row r="31" spans="1:11" ht="16.5" customHeight="1">
      <c r="A31" s="35" t="s">
        <v>3</v>
      </c>
      <c r="B31" s="47">
        <f>B15+[5]TOTALS!$B$31</f>
        <v>39</v>
      </c>
      <c r="C31" s="53"/>
      <c r="D31" s="49">
        <f>D15+[5]TOTALS!$D$31</f>
        <v>0</v>
      </c>
      <c r="E31" s="15"/>
      <c r="F31" s="35" t="s">
        <v>3</v>
      </c>
      <c r="G31" s="47">
        <f>[3]TOTALS!$G31</f>
        <v>15</v>
      </c>
      <c r="H31" s="52"/>
      <c r="I31" s="49">
        <f>[3]TOTALS!$D31</f>
        <v>0</v>
      </c>
    </row>
    <row r="32" spans="1:11" ht="15.75" customHeight="1">
      <c r="A32" s="19" t="s">
        <v>4</v>
      </c>
      <c r="B32" s="38">
        <f>SUM(B20:B31)</f>
        <v>313</v>
      </c>
      <c r="C32" s="45">
        <f>SUM(C20:C31)</f>
        <v>0</v>
      </c>
      <c r="D32" s="39">
        <f>SUM(D20:D31)</f>
        <v>46335924.880000003</v>
      </c>
      <c r="E32" s="40"/>
      <c r="F32" s="19" t="s">
        <v>4</v>
      </c>
      <c r="G32" s="46">
        <f>SUM(G20:G31)</f>
        <v>287</v>
      </c>
      <c r="H32" s="22">
        <f>SUM(H20:H31)</f>
        <v>133</v>
      </c>
      <c r="I32" s="41">
        <f>SUM(I20:I31)</f>
        <v>53487753</v>
      </c>
    </row>
    <row r="33" spans="2:4" ht="15.75" customHeight="1">
      <c r="B33" s="5"/>
      <c r="C33" s="5"/>
      <c r="D33" s="5"/>
    </row>
    <row r="34" spans="2:4" ht="16.5" customHeight="1">
      <c r="C34" s="44"/>
      <c r="D34" s="1"/>
    </row>
    <row r="35" spans="2:4">
      <c r="C35" s="44"/>
    </row>
    <row r="36" spans="2:4">
      <c r="C36" s="5"/>
    </row>
    <row r="37" spans="2:4" ht="22.5" customHeight="1"/>
  </sheetData>
  <phoneticPr fontId="3" type="noConversion"/>
  <pageMargins left="0.5" right="0.5" top="1" bottom="1" header="0.5" footer="0.5"/>
  <pageSetup scale="78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4BB3-50D5-493D-A4E5-E79E0788C0D2}">
  <dimension ref="A1:I161"/>
  <sheetViews>
    <sheetView topLeftCell="A64" workbookViewId="0">
      <selection activeCell="E9" sqref="E9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67" t="s">
        <v>17</v>
      </c>
      <c r="B1" s="67" t="s">
        <v>17</v>
      </c>
      <c r="C1" s="67" t="s">
        <v>17</v>
      </c>
      <c r="D1" s="67" t="s">
        <v>17</v>
      </c>
      <c r="E1" s="67" t="s">
        <v>17</v>
      </c>
      <c r="F1" s="67" t="s">
        <v>17</v>
      </c>
      <c r="G1" s="67" t="s">
        <v>17</v>
      </c>
      <c r="H1" s="67" t="s">
        <v>17</v>
      </c>
      <c r="I1" s="67" t="s">
        <v>17</v>
      </c>
    </row>
    <row r="2" spans="1:9" s="63" customFormat="1" ht="15">
      <c r="A2" s="69" t="s">
        <v>66</v>
      </c>
      <c r="B2" s="69" t="s">
        <v>17</v>
      </c>
      <c r="C2" s="69" t="s">
        <v>17</v>
      </c>
      <c r="D2" s="69" t="s">
        <v>17</v>
      </c>
      <c r="E2" s="69" t="s">
        <v>17</v>
      </c>
      <c r="F2" s="69" t="s">
        <v>17</v>
      </c>
      <c r="G2" s="69" t="s">
        <v>17</v>
      </c>
      <c r="H2" s="69" t="s">
        <v>17</v>
      </c>
      <c r="I2" s="69" t="s">
        <v>17</v>
      </c>
    </row>
    <row r="3" spans="1:9" ht="15">
      <c r="A3" s="68" t="s">
        <v>19</v>
      </c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24</v>
      </c>
      <c r="G3" s="68" t="s">
        <v>25</v>
      </c>
      <c r="H3" s="68" t="s">
        <v>26</v>
      </c>
      <c r="I3" s="68" t="s">
        <v>0</v>
      </c>
    </row>
    <row r="4" spans="1:9" ht="15">
      <c r="A4" s="68" t="s">
        <v>117</v>
      </c>
      <c r="B4" s="68" t="s">
        <v>118</v>
      </c>
      <c r="C4" s="68" t="s">
        <v>64</v>
      </c>
      <c r="D4" s="68" t="s">
        <v>65</v>
      </c>
      <c r="E4" s="68" t="s">
        <v>68</v>
      </c>
      <c r="F4" s="68">
        <v>2</v>
      </c>
      <c r="G4" s="68">
        <v>0</v>
      </c>
      <c r="H4" s="68">
        <v>0</v>
      </c>
      <c r="I4" s="68">
        <v>16000</v>
      </c>
    </row>
    <row r="5" spans="1:9" ht="15">
      <c r="A5" s="68" t="s">
        <v>119</v>
      </c>
      <c r="B5" s="68" t="s">
        <v>120</v>
      </c>
      <c r="C5" s="68" t="s">
        <v>121</v>
      </c>
      <c r="D5" s="68" t="s">
        <v>122</v>
      </c>
      <c r="E5" s="68" t="s">
        <v>67</v>
      </c>
      <c r="F5" s="68">
        <v>2</v>
      </c>
      <c r="G5" s="68">
        <v>0</v>
      </c>
      <c r="H5" s="68">
        <v>0</v>
      </c>
      <c r="I5" s="68">
        <v>180000</v>
      </c>
    </row>
    <row r="6" spans="1:9" ht="15">
      <c r="A6" s="68" t="s">
        <v>17</v>
      </c>
      <c r="B6" s="68" t="s">
        <v>17</v>
      </c>
      <c r="C6" s="68" t="s">
        <v>17</v>
      </c>
      <c r="D6" s="68" t="s">
        <v>17</v>
      </c>
      <c r="E6" s="69" t="s">
        <v>4</v>
      </c>
      <c r="F6" s="69">
        <v>2</v>
      </c>
      <c r="G6" s="69">
        <v>0</v>
      </c>
      <c r="H6" s="69">
        <v>0</v>
      </c>
      <c r="I6" s="69">
        <v>196000</v>
      </c>
    </row>
    <row r="7" spans="1:9" s="63" customFormat="1" ht="15">
      <c r="A7" s="69" t="s">
        <v>123</v>
      </c>
      <c r="B7" s="69" t="s">
        <v>17</v>
      </c>
      <c r="C7" s="69" t="s">
        <v>17</v>
      </c>
      <c r="D7" s="69" t="s">
        <v>17</v>
      </c>
      <c r="E7" s="69" t="s">
        <v>17</v>
      </c>
      <c r="F7" s="69" t="s">
        <v>17</v>
      </c>
      <c r="G7" s="69" t="s">
        <v>17</v>
      </c>
      <c r="H7" s="69" t="s">
        <v>17</v>
      </c>
      <c r="I7" s="69" t="s">
        <v>17</v>
      </c>
    </row>
    <row r="8" spans="1:9" ht="15">
      <c r="A8" s="68" t="s">
        <v>19</v>
      </c>
      <c r="B8" s="68" t="s">
        <v>20</v>
      </c>
      <c r="C8" s="68" t="s">
        <v>21</v>
      </c>
      <c r="D8" s="68" t="s">
        <v>22</v>
      </c>
      <c r="E8" s="68" t="s">
        <v>23</v>
      </c>
      <c r="F8" s="68" t="s">
        <v>24</v>
      </c>
      <c r="G8" s="68" t="s">
        <v>25</v>
      </c>
      <c r="H8" s="68" t="s">
        <v>26</v>
      </c>
      <c r="I8" s="68" t="s">
        <v>0</v>
      </c>
    </row>
    <row r="9" spans="1:9" ht="15">
      <c r="A9" s="68" t="s">
        <v>124</v>
      </c>
      <c r="B9" s="68" t="s">
        <v>125</v>
      </c>
      <c r="C9" s="68" t="s">
        <v>126</v>
      </c>
      <c r="D9" s="68" t="s">
        <v>127</v>
      </c>
      <c r="E9" s="68" t="s">
        <v>128</v>
      </c>
      <c r="F9" s="68">
        <v>2</v>
      </c>
      <c r="G9" s="68">
        <v>660</v>
      </c>
      <c r="H9" s="68">
        <v>660</v>
      </c>
      <c r="I9" s="68">
        <v>65000</v>
      </c>
    </row>
    <row r="10" spans="1:9" ht="15">
      <c r="A10" s="68" t="s">
        <v>17</v>
      </c>
      <c r="B10" s="68" t="s">
        <v>17</v>
      </c>
      <c r="C10" s="68" t="s">
        <v>17</v>
      </c>
      <c r="D10" s="68" t="s">
        <v>17</v>
      </c>
      <c r="E10" s="69" t="s">
        <v>4</v>
      </c>
      <c r="F10" s="69">
        <v>1</v>
      </c>
      <c r="G10" s="69">
        <v>660</v>
      </c>
      <c r="H10" s="69">
        <v>660</v>
      </c>
      <c r="I10" s="69">
        <v>65000</v>
      </c>
    </row>
    <row r="11" spans="1:9" s="63" customFormat="1" ht="15">
      <c r="A11" s="69" t="s">
        <v>69</v>
      </c>
      <c r="B11" s="69" t="s">
        <v>17</v>
      </c>
      <c r="C11" s="69" t="s">
        <v>17</v>
      </c>
      <c r="D11" s="69" t="s">
        <v>17</v>
      </c>
      <c r="E11" s="69" t="s">
        <v>17</v>
      </c>
      <c r="F11" s="69" t="s">
        <v>17</v>
      </c>
      <c r="G11" s="69" t="s">
        <v>17</v>
      </c>
      <c r="H11" s="69" t="s">
        <v>17</v>
      </c>
      <c r="I11" s="69" t="s">
        <v>17</v>
      </c>
    </row>
    <row r="12" spans="1:9" ht="15">
      <c r="A12" s="68" t="s">
        <v>19</v>
      </c>
      <c r="B12" s="68" t="s">
        <v>20</v>
      </c>
      <c r="C12" s="68" t="s">
        <v>21</v>
      </c>
      <c r="D12" s="68" t="s">
        <v>22</v>
      </c>
      <c r="E12" s="68" t="s">
        <v>23</v>
      </c>
      <c r="F12" s="68" t="s">
        <v>24</v>
      </c>
      <c r="G12" s="68" t="s">
        <v>25</v>
      </c>
      <c r="H12" s="68" t="s">
        <v>26</v>
      </c>
      <c r="I12" s="68" t="s">
        <v>0</v>
      </c>
    </row>
    <row r="13" spans="1:9" ht="15">
      <c r="A13" s="68" t="s">
        <v>124</v>
      </c>
      <c r="B13" s="68" t="s">
        <v>129</v>
      </c>
      <c r="C13" s="68" t="s">
        <v>130</v>
      </c>
      <c r="D13" s="68" t="s">
        <v>131</v>
      </c>
      <c r="E13" s="68" t="s">
        <v>91</v>
      </c>
      <c r="F13" s="68">
        <v>2</v>
      </c>
      <c r="G13" s="68">
        <v>1955</v>
      </c>
      <c r="H13" s="68">
        <v>78</v>
      </c>
      <c r="I13" s="68">
        <v>125000</v>
      </c>
    </row>
    <row r="14" spans="1:9" ht="15">
      <c r="A14" s="68" t="s">
        <v>124</v>
      </c>
      <c r="B14" s="68" t="s">
        <v>132</v>
      </c>
      <c r="C14" s="68" t="s">
        <v>133</v>
      </c>
      <c r="D14" s="68" t="s">
        <v>134</v>
      </c>
      <c r="E14" s="68" t="s">
        <v>135</v>
      </c>
      <c r="F14" s="68">
        <v>2</v>
      </c>
      <c r="G14" s="68">
        <v>3200</v>
      </c>
      <c r="H14" s="68">
        <v>488</v>
      </c>
      <c r="I14" s="68">
        <v>65000</v>
      </c>
    </row>
    <row r="15" spans="1:9" ht="15">
      <c r="A15" s="68" t="s">
        <v>117</v>
      </c>
      <c r="B15" s="68" t="s">
        <v>136</v>
      </c>
      <c r="C15" s="68" t="s">
        <v>137</v>
      </c>
      <c r="D15" s="68" t="s">
        <v>138</v>
      </c>
      <c r="E15" s="68" t="s">
        <v>91</v>
      </c>
      <c r="F15" s="68">
        <v>2</v>
      </c>
      <c r="G15" s="68">
        <v>1654</v>
      </c>
      <c r="H15" s="68">
        <v>337</v>
      </c>
      <c r="I15" s="68">
        <v>70000</v>
      </c>
    </row>
    <row r="16" spans="1:9" ht="15">
      <c r="A16" s="68" t="s">
        <v>139</v>
      </c>
      <c r="B16" s="68" t="s">
        <v>140</v>
      </c>
      <c r="C16" s="68" t="s">
        <v>141</v>
      </c>
      <c r="D16" s="68" t="s">
        <v>142</v>
      </c>
      <c r="E16" s="68" t="s">
        <v>143</v>
      </c>
      <c r="F16" s="68">
        <v>2</v>
      </c>
      <c r="G16" s="68">
        <v>0</v>
      </c>
      <c r="H16" s="68">
        <v>0</v>
      </c>
      <c r="I16" s="68">
        <v>7200</v>
      </c>
    </row>
    <row r="17" spans="1:9" ht="15">
      <c r="A17" s="68" t="s">
        <v>144</v>
      </c>
      <c r="B17" s="68" t="s">
        <v>145</v>
      </c>
      <c r="C17" s="68" t="s">
        <v>146</v>
      </c>
      <c r="D17" s="68" t="s">
        <v>147</v>
      </c>
      <c r="E17" s="68" t="s">
        <v>148</v>
      </c>
      <c r="F17" s="68">
        <v>2</v>
      </c>
      <c r="G17" s="68">
        <v>0</v>
      </c>
      <c r="H17" s="68">
        <v>0</v>
      </c>
      <c r="I17" s="68">
        <v>6500</v>
      </c>
    </row>
    <row r="18" spans="1:9" ht="15">
      <c r="A18" s="68" t="s">
        <v>149</v>
      </c>
      <c r="B18" s="68" t="s">
        <v>150</v>
      </c>
      <c r="C18" s="68" t="s">
        <v>151</v>
      </c>
      <c r="D18" s="68" t="s">
        <v>152</v>
      </c>
      <c r="E18" s="68" t="s">
        <v>153</v>
      </c>
      <c r="F18" s="68">
        <v>2</v>
      </c>
      <c r="G18" s="68">
        <v>1465</v>
      </c>
      <c r="H18" s="68">
        <v>420</v>
      </c>
      <c r="I18" s="68">
        <v>50000</v>
      </c>
    </row>
    <row r="19" spans="1:9" ht="15">
      <c r="A19" s="68" t="s">
        <v>154</v>
      </c>
      <c r="B19" s="68" t="s">
        <v>155</v>
      </c>
      <c r="C19" s="68" t="s">
        <v>156</v>
      </c>
      <c r="D19" s="68" t="s">
        <v>157</v>
      </c>
      <c r="E19" s="68" t="s">
        <v>158</v>
      </c>
      <c r="F19" s="68">
        <v>2</v>
      </c>
      <c r="G19" s="68">
        <v>1902</v>
      </c>
      <c r="H19" s="68">
        <v>500</v>
      </c>
      <c r="I19" s="68">
        <v>45000</v>
      </c>
    </row>
    <row r="20" spans="1:9" ht="15">
      <c r="A20" s="68" t="s">
        <v>159</v>
      </c>
      <c r="B20" s="68" t="s">
        <v>160</v>
      </c>
      <c r="C20" s="68" t="s">
        <v>161</v>
      </c>
      <c r="D20" s="68" t="s">
        <v>162</v>
      </c>
      <c r="E20" s="68" t="s">
        <v>163</v>
      </c>
      <c r="F20" s="68">
        <v>2</v>
      </c>
      <c r="G20" s="68">
        <v>0</v>
      </c>
      <c r="H20" s="68">
        <v>0</v>
      </c>
      <c r="I20" s="68">
        <v>2500</v>
      </c>
    </row>
    <row r="21" spans="1:9" ht="15">
      <c r="A21" s="68" t="s">
        <v>164</v>
      </c>
      <c r="B21" s="68" t="s">
        <v>165</v>
      </c>
      <c r="C21" s="68" t="s">
        <v>166</v>
      </c>
      <c r="D21" s="68" t="s">
        <v>167</v>
      </c>
      <c r="E21" s="68" t="s">
        <v>168</v>
      </c>
      <c r="F21" s="68">
        <v>2</v>
      </c>
      <c r="G21" s="68">
        <v>638</v>
      </c>
      <c r="H21" s="68">
        <v>327</v>
      </c>
      <c r="I21" s="68">
        <v>80000</v>
      </c>
    </row>
    <row r="22" spans="1:9" ht="15">
      <c r="A22" s="68" t="s">
        <v>17</v>
      </c>
      <c r="B22" s="68" t="s">
        <v>17</v>
      </c>
      <c r="C22" s="68" t="s">
        <v>17</v>
      </c>
      <c r="D22" s="68" t="s">
        <v>17</v>
      </c>
      <c r="E22" s="69" t="s">
        <v>4</v>
      </c>
      <c r="F22" s="69">
        <v>9</v>
      </c>
      <c r="G22" s="69">
        <v>10814</v>
      </c>
      <c r="H22" s="69">
        <v>2150</v>
      </c>
      <c r="I22" s="69">
        <v>451200</v>
      </c>
    </row>
    <row r="23" spans="1:9" s="63" customFormat="1" ht="15">
      <c r="A23" s="69" t="s">
        <v>70</v>
      </c>
      <c r="B23" s="69" t="s">
        <v>17</v>
      </c>
      <c r="C23" s="69" t="s">
        <v>17</v>
      </c>
      <c r="D23" s="69" t="s">
        <v>17</v>
      </c>
      <c r="E23" s="69" t="s">
        <v>17</v>
      </c>
      <c r="F23" s="69" t="s">
        <v>17</v>
      </c>
      <c r="G23" s="69" t="s">
        <v>17</v>
      </c>
      <c r="H23" s="69" t="s">
        <v>17</v>
      </c>
      <c r="I23" s="69" t="s">
        <v>17</v>
      </c>
    </row>
    <row r="24" spans="1:9" ht="15">
      <c r="A24" s="68" t="s">
        <v>19</v>
      </c>
      <c r="B24" s="68" t="s">
        <v>20</v>
      </c>
      <c r="C24" s="68" t="s">
        <v>21</v>
      </c>
      <c r="D24" s="68" t="s">
        <v>22</v>
      </c>
      <c r="E24" s="68" t="s">
        <v>23</v>
      </c>
      <c r="F24" s="68" t="s">
        <v>24</v>
      </c>
      <c r="G24" s="68" t="s">
        <v>25</v>
      </c>
      <c r="H24" s="68" t="s">
        <v>26</v>
      </c>
      <c r="I24" s="68" t="s">
        <v>0</v>
      </c>
    </row>
    <row r="25" spans="1:9" ht="15">
      <c r="A25" s="68" t="s">
        <v>169</v>
      </c>
      <c r="B25" s="68" t="s">
        <v>170</v>
      </c>
      <c r="C25" s="68" t="s">
        <v>171</v>
      </c>
      <c r="D25" s="68" t="s">
        <v>172</v>
      </c>
      <c r="E25" s="68" t="s">
        <v>73</v>
      </c>
      <c r="F25" s="68">
        <v>1</v>
      </c>
      <c r="G25" s="68">
        <v>1882</v>
      </c>
      <c r="H25" s="68">
        <v>580</v>
      </c>
      <c r="I25" s="68">
        <v>162492</v>
      </c>
    </row>
    <row r="26" spans="1:9" ht="15">
      <c r="A26" s="68" t="s">
        <v>164</v>
      </c>
      <c r="B26" s="68" t="s">
        <v>173</v>
      </c>
      <c r="C26" s="68" t="s">
        <v>174</v>
      </c>
      <c r="D26" s="68" t="s">
        <v>175</v>
      </c>
      <c r="E26" s="68" t="s">
        <v>76</v>
      </c>
      <c r="F26" s="68">
        <v>1</v>
      </c>
      <c r="G26" s="68">
        <v>1514</v>
      </c>
      <c r="H26" s="68">
        <v>527</v>
      </c>
      <c r="I26" s="68">
        <v>134706</v>
      </c>
    </row>
    <row r="27" spans="1:9" ht="15">
      <c r="A27" s="68" t="s">
        <v>176</v>
      </c>
      <c r="B27" s="68" t="s">
        <v>177</v>
      </c>
      <c r="C27" s="68" t="s">
        <v>178</v>
      </c>
      <c r="D27" s="68" t="s">
        <v>179</v>
      </c>
      <c r="E27" s="68" t="s">
        <v>76</v>
      </c>
      <c r="F27" s="68">
        <v>1</v>
      </c>
      <c r="G27" s="68">
        <v>1424</v>
      </c>
      <c r="H27" s="68">
        <v>543</v>
      </c>
      <c r="I27" s="68">
        <v>129822</v>
      </c>
    </row>
    <row r="28" spans="1:9" ht="15">
      <c r="A28" s="68" t="s">
        <v>176</v>
      </c>
      <c r="B28" s="68" t="s">
        <v>180</v>
      </c>
      <c r="C28" s="68" t="s">
        <v>181</v>
      </c>
      <c r="D28" s="68" t="s">
        <v>182</v>
      </c>
      <c r="E28" s="68" t="s">
        <v>76</v>
      </c>
      <c r="F28" s="68">
        <v>1</v>
      </c>
      <c r="G28" s="68">
        <v>1514</v>
      </c>
      <c r="H28" s="68">
        <v>526</v>
      </c>
      <c r="I28" s="68">
        <v>134640</v>
      </c>
    </row>
    <row r="29" spans="1:9" ht="15">
      <c r="A29" s="68" t="s">
        <v>176</v>
      </c>
      <c r="B29" s="68" t="s">
        <v>183</v>
      </c>
      <c r="C29" s="68" t="s">
        <v>184</v>
      </c>
      <c r="D29" s="68" t="s">
        <v>185</v>
      </c>
      <c r="E29" s="68" t="s">
        <v>76</v>
      </c>
      <c r="F29" s="68">
        <v>1</v>
      </c>
      <c r="G29" s="68">
        <v>1424</v>
      </c>
      <c r="H29" s="68">
        <v>532</v>
      </c>
      <c r="I29" s="68">
        <v>129096</v>
      </c>
    </row>
    <row r="30" spans="1:9" ht="15">
      <c r="A30" s="68" t="s">
        <v>124</v>
      </c>
      <c r="B30" s="68" t="s">
        <v>186</v>
      </c>
      <c r="C30" s="68" t="s">
        <v>187</v>
      </c>
      <c r="D30" s="68" t="s">
        <v>188</v>
      </c>
      <c r="E30" s="68" t="s">
        <v>80</v>
      </c>
      <c r="F30" s="68">
        <v>1</v>
      </c>
      <c r="G30" s="68">
        <v>1266</v>
      </c>
      <c r="H30" s="68">
        <v>507</v>
      </c>
      <c r="I30" s="68">
        <v>132950</v>
      </c>
    </row>
    <row r="31" spans="1:9" ht="15">
      <c r="A31" s="68" t="s">
        <v>189</v>
      </c>
      <c r="B31" s="68" t="s">
        <v>190</v>
      </c>
      <c r="C31" s="68" t="s">
        <v>191</v>
      </c>
      <c r="D31" s="68" t="s">
        <v>17</v>
      </c>
      <c r="E31" s="68" t="s">
        <v>192</v>
      </c>
      <c r="F31" s="68">
        <v>1</v>
      </c>
      <c r="G31" s="68">
        <v>2065</v>
      </c>
      <c r="H31" s="68">
        <v>517</v>
      </c>
      <c r="I31" s="68">
        <v>209142</v>
      </c>
    </row>
    <row r="32" spans="1:9" ht="15">
      <c r="A32" s="68" t="s">
        <v>189</v>
      </c>
      <c r="B32" s="68" t="s">
        <v>193</v>
      </c>
      <c r="C32" s="68" t="s">
        <v>194</v>
      </c>
      <c r="D32" s="68" t="s">
        <v>195</v>
      </c>
      <c r="E32" s="68" t="s">
        <v>192</v>
      </c>
      <c r="F32" s="68">
        <v>1</v>
      </c>
      <c r="G32" s="68">
        <v>2000</v>
      </c>
      <c r="H32" s="68">
        <v>659</v>
      </c>
      <c r="I32" s="68">
        <v>215379</v>
      </c>
    </row>
    <row r="33" spans="1:9" ht="15">
      <c r="A33" s="68" t="s">
        <v>196</v>
      </c>
      <c r="B33" s="68" t="s">
        <v>197</v>
      </c>
      <c r="C33" s="68" t="s">
        <v>198</v>
      </c>
      <c r="D33" s="68" t="s">
        <v>199</v>
      </c>
      <c r="E33" s="68" t="s">
        <v>106</v>
      </c>
      <c r="F33" s="68">
        <v>1</v>
      </c>
      <c r="G33" s="68">
        <v>1582</v>
      </c>
      <c r="H33" s="68">
        <v>507</v>
      </c>
      <c r="I33" s="68">
        <v>137874</v>
      </c>
    </row>
    <row r="34" spans="1:9" ht="15">
      <c r="A34" s="68" t="s">
        <v>196</v>
      </c>
      <c r="B34" s="68" t="s">
        <v>200</v>
      </c>
      <c r="C34" s="68" t="s">
        <v>201</v>
      </c>
      <c r="D34" s="68" t="s">
        <v>202</v>
      </c>
      <c r="E34" s="68" t="s">
        <v>80</v>
      </c>
      <c r="F34" s="68">
        <v>1</v>
      </c>
      <c r="G34" s="68">
        <v>1295</v>
      </c>
      <c r="H34" s="68">
        <v>473</v>
      </c>
      <c r="I34" s="68">
        <v>135975</v>
      </c>
    </row>
    <row r="35" spans="1:9" ht="15">
      <c r="A35" s="68" t="s">
        <v>164</v>
      </c>
      <c r="B35" s="68" t="s">
        <v>203</v>
      </c>
      <c r="C35" s="68" t="s">
        <v>204</v>
      </c>
      <c r="D35" s="68" t="s">
        <v>205</v>
      </c>
      <c r="E35" s="68" t="s">
        <v>75</v>
      </c>
      <c r="F35" s="68">
        <v>1</v>
      </c>
      <c r="G35" s="68">
        <v>4300</v>
      </c>
      <c r="H35" s="68">
        <v>1043</v>
      </c>
      <c r="I35" s="68">
        <v>352638</v>
      </c>
    </row>
    <row r="36" spans="1:9" ht="15">
      <c r="A36" s="68" t="s">
        <v>124</v>
      </c>
      <c r="B36" s="68" t="s">
        <v>206</v>
      </c>
      <c r="C36" s="68" t="s">
        <v>207</v>
      </c>
      <c r="D36" s="68" t="s">
        <v>208</v>
      </c>
      <c r="E36" s="68" t="s">
        <v>74</v>
      </c>
      <c r="F36" s="68">
        <v>1</v>
      </c>
      <c r="G36" s="68">
        <v>1560</v>
      </c>
      <c r="H36" s="68">
        <v>533</v>
      </c>
      <c r="I36" s="68">
        <v>138138</v>
      </c>
    </row>
    <row r="37" spans="1:9" ht="15">
      <c r="A37" s="68" t="s">
        <v>209</v>
      </c>
      <c r="B37" s="68" t="s">
        <v>210</v>
      </c>
      <c r="C37" s="68" t="s">
        <v>211</v>
      </c>
      <c r="D37" s="68" t="s">
        <v>212</v>
      </c>
      <c r="E37" s="68" t="s">
        <v>74</v>
      </c>
      <c r="F37" s="68">
        <v>1</v>
      </c>
      <c r="G37" s="68">
        <v>1918</v>
      </c>
      <c r="H37" s="68">
        <v>616</v>
      </c>
      <c r="I37" s="68">
        <v>167244</v>
      </c>
    </row>
    <row r="38" spans="1:9" ht="15">
      <c r="A38" s="68" t="s">
        <v>213</v>
      </c>
      <c r="B38" s="68" t="s">
        <v>214</v>
      </c>
      <c r="C38" s="68" t="s">
        <v>215</v>
      </c>
      <c r="D38" s="68" t="s">
        <v>216</v>
      </c>
      <c r="E38" s="68" t="s">
        <v>217</v>
      </c>
      <c r="F38" s="68">
        <v>1</v>
      </c>
      <c r="G38" s="68">
        <v>3000</v>
      </c>
      <c r="H38" s="68">
        <v>635</v>
      </c>
      <c r="I38" s="68">
        <v>294435</v>
      </c>
    </row>
    <row r="39" spans="1:9" ht="15">
      <c r="A39" s="68" t="s">
        <v>176</v>
      </c>
      <c r="B39" s="68" t="s">
        <v>218</v>
      </c>
      <c r="C39" s="68" t="s">
        <v>219</v>
      </c>
      <c r="D39" s="68" t="s">
        <v>220</v>
      </c>
      <c r="E39" s="68" t="s">
        <v>73</v>
      </c>
      <c r="F39" s="68">
        <v>1</v>
      </c>
      <c r="G39" s="68">
        <v>1562</v>
      </c>
      <c r="H39" s="68">
        <v>536</v>
      </c>
      <c r="I39" s="68">
        <v>138468</v>
      </c>
    </row>
    <row r="40" spans="1:9" ht="15">
      <c r="A40" s="68" t="s">
        <v>221</v>
      </c>
      <c r="B40" s="68" t="s">
        <v>222</v>
      </c>
      <c r="C40" s="68" t="s">
        <v>223</v>
      </c>
      <c r="D40" s="68" t="s">
        <v>224</v>
      </c>
      <c r="E40" s="68" t="s">
        <v>72</v>
      </c>
      <c r="F40" s="68">
        <v>1</v>
      </c>
      <c r="G40" s="68">
        <v>2036</v>
      </c>
      <c r="H40" s="68">
        <v>547</v>
      </c>
      <c r="I40" s="68">
        <v>170478</v>
      </c>
    </row>
    <row r="41" spans="1:9" ht="15">
      <c r="A41" s="68" t="s">
        <v>221</v>
      </c>
      <c r="B41" s="68" t="s">
        <v>225</v>
      </c>
      <c r="C41" s="68" t="s">
        <v>226</v>
      </c>
      <c r="D41" s="68" t="s">
        <v>227</v>
      </c>
      <c r="E41" s="68" t="s">
        <v>72</v>
      </c>
      <c r="F41" s="68">
        <v>1</v>
      </c>
      <c r="G41" s="68">
        <v>2036</v>
      </c>
      <c r="H41" s="68">
        <v>547</v>
      </c>
      <c r="I41" s="68">
        <v>170478</v>
      </c>
    </row>
    <row r="42" spans="1:9" ht="15">
      <c r="A42" s="68" t="s">
        <v>228</v>
      </c>
      <c r="B42" s="68" t="s">
        <v>229</v>
      </c>
      <c r="C42" s="68" t="s">
        <v>230</v>
      </c>
      <c r="D42" s="68" t="s">
        <v>231</v>
      </c>
      <c r="E42" s="68" t="s">
        <v>71</v>
      </c>
      <c r="F42" s="68">
        <v>1</v>
      </c>
      <c r="G42" s="68">
        <v>1268</v>
      </c>
      <c r="H42" s="68">
        <v>460</v>
      </c>
      <c r="I42" s="68">
        <v>114048</v>
      </c>
    </row>
    <row r="43" spans="1:9" ht="15">
      <c r="A43" s="68" t="s">
        <v>139</v>
      </c>
      <c r="B43" s="68" t="s">
        <v>232</v>
      </c>
      <c r="C43" s="68" t="s">
        <v>233</v>
      </c>
      <c r="D43" s="68" t="s">
        <v>234</v>
      </c>
      <c r="E43" s="68" t="s">
        <v>72</v>
      </c>
      <c r="F43" s="68">
        <v>1</v>
      </c>
      <c r="G43" s="68">
        <v>1835</v>
      </c>
      <c r="H43" s="68">
        <v>507</v>
      </c>
      <c r="I43" s="68">
        <v>154572</v>
      </c>
    </row>
    <row r="44" spans="1:9" ht="15">
      <c r="A44" s="68" t="s">
        <v>228</v>
      </c>
      <c r="B44" s="68" t="s">
        <v>235</v>
      </c>
      <c r="C44" s="68" t="s">
        <v>236</v>
      </c>
      <c r="D44" s="68" t="s">
        <v>237</v>
      </c>
      <c r="E44" s="68" t="s">
        <v>71</v>
      </c>
      <c r="F44" s="68">
        <v>1</v>
      </c>
      <c r="G44" s="68">
        <v>1797</v>
      </c>
      <c r="H44" s="68">
        <v>407</v>
      </c>
      <c r="I44" s="68">
        <v>145464</v>
      </c>
    </row>
    <row r="45" spans="1:9" ht="15">
      <c r="A45" s="68" t="s">
        <v>228</v>
      </c>
      <c r="B45" s="68" t="s">
        <v>238</v>
      </c>
      <c r="C45" s="68" t="s">
        <v>239</v>
      </c>
      <c r="D45" s="68" t="s">
        <v>240</v>
      </c>
      <c r="E45" s="68" t="s">
        <v>71</v>
      </c>
      <c r="F45" s="68">
        <v>1</v>
      </c>
      <c r="G45" s="68">
        <v>1675</v>
      </c>
      <c r="H45" s="68">
        <v>453</v>
      </c>
      <c r="I45" s="68">
        <v>140448</v>
      </c>
    </row>
    <row r="46" spans="1:9" ht="15">
      <c r="A46" s="68" t="s">
        <v>117</v>
      </c>
      <c r="B46" s="68" t="s">
        <v>241</v>
      </c>
      <c r="C46" s="68" t="s">
        <v>242</v>
      </c>
      <c r="D46" s="68" t="s">
        <v>243</v>
      </c>
      <c r="E46" s="68" t="s">
        <v>80</v>
      </c>
      <c r="F46" s="68">
        <v>1</v>
      </c>
      <c r="G46" s="68">
        <v>1426</v>
      </c>
      <c r="H46" s="68">
        <v>539</v>
      </c>
      <c r="I46" s="68">
        <v>156860</v>
      </c>
    </row>
    <row r="47" spans="1:9" ht="15">
      <c r="A47" s="68" t="s">
        <v>176</v>
      </c>
      <c r="B47" s="68" t="s">
        <v>244</v>
      </c>
      <c r="C47" s="68" t="s">
        <v>245</v>
      </c>
      <c r="D47" s="68" t="s">
        <v>246</v>
      </c>
      <c r="E47" s="68" t="s">
        <v>73</v>
      </c>
      <c r="F47" s="68">
        <v>1</v>
      </c>
      <c r="G47" s="68">
        <v>1562</v>
      </c>
      <c r="H47" s="68">
        <v>452</v>
      </c>
      <c r="I47" s="68">
        <v>132924</v>
      </c>
    </row>
    <row r="48" spans="1:9" ht="15">
      <c r="A48" s="68" t="s">
        <v>176</v>
      </c>
      <c r="B48" s="68" t="s">
        <v>247</v>
      </c>
      <c r="C48" s="68" t="s">
        <v>248</v>
      </c>
      <c r="D48" s="68" t="s">
        <v>249</v>
      </c>
      <c r="E48" s="68" t="s">
        <v>73</v>
      </c>
      <c r="F48" s="68">
        <v>1</v>
      </c>
      <c r="G48" s="68">
        <v>1533</v>
      </c>
      <c r="H48" s="68">
        <v>550</v>
      </c>
      <c r="I48" s="68">
        <v>137478</v>
      </c>
    </row>
    <row r="49" spans="1:9" ht="15">
      <c r="A49" s="68" t="s">
        <v>176</v>
      </c>
      <c r="B49" s="68" t="s">
        <v>250</v>
      </c>
      <c r="C49" s="68" t="s">
        <v>251</v>
      </c>
      <c r="D49" s="68" t="s">
        <v>252</v>
      </c>
      <c r="E49" s="68" t="s">
        <v>75</v>
      </c>
      <c r="F49" s="68">
        <v>1</v>
      </c>
      <c r="G49" s="68">
        <v>2608</v>
      </c>
      <c r="H49" s="68">
        <v>679</v>
      </c>
      <c r="I49" s="68">
        <v>216942</v>
      </c>
    </row>
    <row r="50" spans="1:9" ht="15">
      <c r="A50" s="68" t="s">
        <v>164</v>
      </c>
      <c r="B50" s="68" t="s">
        <v>253</v>
      </c>
      <c r="C50" s="68" t="s">
        <v>254</v>
      </c>
      <c r="D50" s="68" t="s">
        <v>255</v>
      </c>
      <c r="E50" s="68" t="s">
        <v>107</v>
      </c>
      <c r="F50" s="68">
        <v>1</v>
      </c>
      <c r="G50" s="68">
        <v>4403</v>
      </c>
      <c r="H50" s="68">
        <v>2058</v>
      </c>
      <c r="I50" s="68">
        <v>350000</v>
      </c>
    </row>
    <row r="51" spans="1:9" ht="15">
      <c r="A51" s="68" t="s">
        <v>164</v>
      </c>
      <c r="B51" s="68" t="s">
        <v>256</v>
      </c>
      <c r="C51" s="68" t="s">
        <v>257</v>
      </c>
      <c r="D51" s="68" t="s">
        <v>258</v>
      </c>
      <c r="E51" s="68" t="s">
        <v>75</v>
      </c>
      <c r="F51" s="68">
        <v>1</v>
      </c>
      <c r="G51" s="68">
        <v>2392</v>
      </c>
      <c r="H51" s="68">
        <v>836</v>
      </c>
      <c r="I51" s="68">
        <v>213048</v>
      </c>
    </row>
    <row r="52" spans="1:9" ht="15">
      <c r="A52" s="68" t="s">
        <v>164</v>
      </c>
      <c r="B52" s="68" t="s">
        <v>259</v>
      </c>
      <c r="C52" s="68" t="s">
        <v>260</v>
      </c>
      <c r="D52" s="68" t="s">
        <v>258</v>
      </c>
      <c r="E52" s="68" t="s">
        <v>75</v>
      </c>
      <c r="F52" s="68">
        <v>1</v>
      </c>
      <c r="G52" s="68">
        <v>2392</v>
      </c>
      <c r="H52" s="68">
        <v>836</v>
      </c>
      <c r="I52" s="68">
        <v>213048</v>
      </c>
    </row>
    <row r="53" spans="1:9" ht="15">
      <c r="A53" s="68" t="s">
        <v>164</v>
      </c>
      <c r="B53" s="68" t="s">
        <v>261</v>
      </c>
      <c r="C53" s="68" t="s">
        <v>262</v>
      </c>
      <c r="D53" s="68" t="s">
        <v>258</v>
      </c>
      <c r="E53" s="68" t="s">
        <v>75</v>
      </c>
      <c r="F53" s="68">
        <v>1</v>
      </c>
      <c r="G53" s="68">
        <v>2296</v>
      </c>
      <c r="H53" s="68">
        <v>728</v>
      </c>
      <c r="I53" s="68">
        <v>199584</v>
      </c>
    </row>
    <row r="54" spans="1:9" ht="15">
      <c r="A54" s="68" t="s">
        <v>263</v>
      </c>
      <c r="B54" s="68" t="s">
        <v>264</v>
      </c>
      <c r="C54" s="68" t="s">
        <v>265</v>
      </c>
      <c r="D54" s="68" t="s">
        <v>266</v>
      </c>
      <c r="E54" s="68" t="s">
        <v>267</v>
      </c>
      <c r="F54" s="68">
        <v>1</v>
      </c>
      <c r="G54" s="68">
        <v>2034</v>
      </c>
      <c r="H54" s="68">
        <v>736</v>
      </c>
      <c r="I54" s="68">
        <v>270000</v>
      </c>
    </row>
    <row r="55" spans="1:9" ht="15">
      <c r="A55" s="68" t="s">
        <v>268</v>
      </c>
      <c r="B55" s="68" t="s">
        <v>269</v>
      </c>
      <c r="C55" s="68" t="s">
        <v>270</v>
      </c>
      <c r="D55" s="68" t="s">
        <v>271</v>
      </c>
      <c r="E55" s="68" t="s">
        <v>80</v>
      </c>
      <c r="F55" s="68">
        <v>1</v>
      </c>
      <c r="G55" s="68">
        <v>1598</v>
      </c>
      <c r="H55" s="68">
        <v>522</v>
      </c>
      <c r="I55" s="68">
        <v>175780</v>
      </c>
    </row>
    <row r="56" spans="1:9" ht="15">
      <c r="A56" s="68" t="s">
        <v>268</v>
      </c>
      <c r="B56" s="68" t="s">
        <v>272</v>
      </c>
      <c r="C56" s="68" t="s">
        <v>273</v>
      </c>
      <c r="D56" s="68" t="s">
        <v>274</v>
      </c>
      <c r="E56" s="68" t="s">
        <v>73</v>
      </c>
      <c r="F56" s="68">
        <v>1</v>
      </c>
      <c r="G56" s="68">
        <v>1744</v>
      </c>
      <c r="H56" s="68">
        <v>504</v>
      </c>
      <c r="I56" s="68">
        <v>140651</v>
      </c>
    </row>
    <row r="57" spans="1:9" ht="15">
      <c r="A57" s="68" t="s">
        <v>268</v>
      </c>
      <c r="B57" s="68" t="s">
        <v>275</v>
      </c>
      <c r="C57" s="68" t="s">
        <v>276</v>
      </c>
      <c r="D57" s="68" t="s">
        <v>277</v>
      </c>
      <c r="E57" s="68" t="s">
        <v>73</v>
      </c>
      <c r="F57" s="68">
        <v>1</v>
      </c>
      <c r="G57" s="68">
        <v>1562</v>
      </c>
      <c r="H57" s="68">
        <v>536</v>
      </c>
      <c r="I57" s="68">
        <v>138468</v>
      </c>
    </row>
    <row r="58" spans="1:9" ht="15">
      <c r="A58" s="68" t="s">
        <v>268</v>
      </c>
      <c r="B58" s="68" t="s">
        <v>278</v>
      </c>
      <c r="C58" s="68" t="s">
        <v>279</v>
      </c>
      <c r="D58" s="68" t="s">
        <v>280</v>
      </c>
      <c r="E58" s="68" t="s">
        <v>73</v>
      </c>
      <c r="F58" s="68">
        <v>1</v>
      </c>
      <c r="G58" s="68">
        <v>1473</v>
      </c>
      <c r="H58" s="68">
        <v>487</v>
      </c>
      <c r="I58" s="68">
        <v>129360</v>
      </c>
    </row>
    <row r="59" spans="1:9" ht="15">
      <c r="A59" s="68" t="s">
        <v>268</v>
      </c>
      <c r="B59" s="68" t="s">
        <v>281</v>
      </c>
      <c r="C59" s="68" t="s">
        <v>282</v>
      </c>
      <c r="D59" s="68" t="s">
        <v>283</v>
      </c>
      <c r="E59" s="68" t="s">
        <v>73</v>
      </c>
      <c r="F59" s="68">
        <v>1</v>
      </c>
      <c r="G59" s="68">
        <v>1473</v>
      </c>
      <c r="H59" s="68">
        <v>423</v>
      </c>
      <c r="I59" s="68">
        <v>126728</v>
      </c>
    </row>
    <row r="60" spans="1:9" ht="15">
      <c r="A60" s="68" t="s">
        <v>268</v>
      </c>
      <c r="B60" s="68" t="s">
        <v>284</v>
      </c>
      <c r="C60" s="68" t="s">
        <v>285</v>
      </c>
      <c r="D60" s="68" t="s">
        <v>286</v>
      </c>
      <c r="E60" s="68" t="s">
        <v>73</v>
      </c>
      <c r="F60" s="68">
        <v>1</v>
      </c>
      <c r="G60" s="68">
        <v>1882</v>
      </c>
      <c r="H60" s="68">
        <v>580</v>
      </c>
      <c r="I60" s="68">
        <v>162492</v>
      </c>
    </row>
    <row r="61" spans="1:9" ht="15">
      <c r="A61" s="68" t="s">
        <v>268</v>
      </c>
      <c r="B61" s="68" t="s">
        <v>287</v>
      </c>
      <c r="C61" s="68" t="s">
        <v>288</v>
      </c>
      <c r="D61" s="68" t="s">
        <v>289</v>
      </c>
      <c r="E61" s="68" t="s">
        <v>73</v>
      </c>
      <c r="F61" s="68">
        <v>1</v>
      </c>
      <c r="G61" s="68">
        <v>1744</v>
      </c>
      <c r="H61" s="68">
        <v>521</v>
      </c>
      <c r="I61" s="68">
        <v>149490</v>
      </c>
    </row>
    <row r="62" spans="1:9" ht="15">
      <c r="A62" s="68" t="s">
        <v>268</v>
      </c>
      <c r="B62" s="68" t="s">
        <v>290</v>
      </c>
      <c r="C62" s="68" t="s">
        <v>291</v>
      </c>
      <c r="D62" s="68" t="s">
        <v>292</v>
      </c>
      <c r="E62" s="68" t="s">
        <v>73</v>
      </c>
      <c r="F62" s="68">
        <v>1</v>
      </c>
      <c r="G62" s="68">
        <v>1338</v>
      </c>
      <c r="H62" s="68">
        <v>494</v>
      </c>
      <c r="I62" s="68">
        <v>121940</v>
      </c>
    </row>
    <row r="63" spans="1:9" ht="15">
      <c r="A63" s="68" t="s">
        <v>268</v>
      </c>
      <c r="B63" s="68" t="s">
        <v>293</v>
      </c>
      <c r="C63" s="68" t="s">
        <v>294</v>
      </c>
      <c r="D63" s="68" t="s">
        <v>295</v>
      </c>
      <c r="E63" s="68" t="s">
        <v>73</v>
      </c>
      <c r="F63" s="68">
        <v>1</v>
      </c>
      <c r="G63" s="68">
        <v>1334</v>
      </c>
      <c r="H63" s="68">
        <v>492</v>
      </c>
      <c r="I63" s="68">
        <v>121940</v>
      </c>
    </row>
    <row r="64" spans="1:9" ht="15">
      <c r="A64" s="68" t="s">
        <v>268</v>
      </c>
      <c r="B64" s="68" t="s">
        <v>296</v>
      </c>
      <c r="C64" s="68" t="s">
        <v>297</v>
      </c>
      <c r="D64" s="68" t="s">
        <v>298</v>
      </c>
      <c r="E64" s="68" t="s">
        <v>92</v>
      </c>
      <c r="F64" s="68">
        <v>1</v>
      </c>
      <c r="G64" s="68">
        <v>2377</v>
      </c>
      <c r="H64" s="68">
        <v>668</v>
      </c>
      <c r="I64" s="68">
        <v>525000</v>
      </c>
    </row>
    <row r="65" spans="1:9" ht="15">
      <c r="A65" s="68" t="s">
        <v>268</v>
      </c>
      <c r="B65" s="68" t="s">
        <v>299</v>
      </c>
      <c r="C65" s="68" t="s">
        <v>300</v>
      </c>
      <c r="D65" s="68" t="s">
        <v>301</v>
      </c>
      <c r="E65" s="68" t="s">
        <v>71</v>
      </c>
      <c r="F65" s="68">
        <v>1</v>
      </c>
      <c r="G65" s="68">
        <v>1675</v>
      </c>
      <c r="H65" s="68">
        <v>453</v>
      </c>
      <c r="I65" s="68">
        <v>140448</v>
      </c>
    </row>
    <row r="66" spans="1:9" ht="15">
      <c r="A66" s="68" t="s">
        <v>149</v>
      </c>
      <c r="B66" s="68" t="s">
        <v>302</v>
      </c>
      <c r="C66" s="68" t="s">
        <v>303</v>
      </c>
      <c r="D66" s="68" t="s">
        <v>304</v>
      </c>
      <c r="E66" s="68" t="s">
        <v>73</v>
      </c>
      <c r="F66" s="68">
        <v>1</v>
      </c>
      <c r="G66" s="68">
        <v>1882</v>
      </c>
      <c r="H66" s="68">
        <v>580</v>
      </c>
      <c r="I66" s="68">
        <v>162492</v>
      </c>
    </row>
    <row r="67" spans="1:9" ht="15">
      <c r="A67" s="68" t="s">
        <v>149</v>
      </c>
      <c r="B67" s="68" t="s">
        <v>305</v>
      </c>
      <c r="C67" s="68" t="s">
        <v>306</v>
      </c>
      <c r="D67" s="68" t="s">
        <v>307</v>
      </c>
      <c r="E67" s="68" t="s">
        <v>73</v>
      </c>
      <c r="F67" s="68">
        <v>1</v>
      </c>
      <c r="G67" s="68">
        <v>1744</v>
      </c>
      <c r="H67" s="68">
        <v>504</v>
      </c>
      <c r="I67" s="68">
        <v>148368</v>
      </c>
    </row>
    <row r="68" spans="1:9" ht="15">
      <c r="A68" s="68" t="s">
        <v>119</v>
      </c>
      <c r="B68" s="68" t="s">
        <v>308</v>
      </c>
      <c r="C68" s="68" t="s">
        <v>309</v>
      </c>
      <c r="D68" s="68" t="s">
        <v>310</v>
      </c>
      <c r="E68" s="68" t="s">
        <v>73</v>
      </c>
      <c r="F68" s="68">
        <v>1</v>
      </c>
      <c r="G68" s="68">
        <v>3125</v>
      </c>
      <c r="H68" s="68">
        <v>482</v>
      </c>
      <c r="I68" s="68">
        <v>238062</v>
      </c>
    </row>
    <row r="69" spans="1:9" ht="15">
      <c r="A69" s="68" t="s">
        <v>154</v>
      </c>
      <c r="B69" s="68" t="s">
        <v>311</v>
      </c>
      <c r="C69" s="68" t="s">
        <v>312</v>
      </c>
      <c r="D69" s="68" t="s">
        <v>313</v>
      </c>
      <c r="E69" s="68" t="s">
        <v>73</v>
      </c>
      <c r="F69" s="68">
        <v>1</v>
      </c>
      <c r="G69" s="68">
        <v>1338</v>
      </c>
      <c r="H69" s="68">
        <v>492</v>
      </c>
      <c r="I69" s="68">
        <v>121940</v>
      </c>
    </row>
    <row r="70" spans="1:9" ht="15">
      <c r="A70" s="68" t="s">
        <v>119</v>
      </c>
      <c r="B70" s="68" t="s">
        <v>314</v>
      </c>
      <c r="C70" s="68" t="s">
        <v>315</v>
      </c>
      <c r="D70" s="68" t="s">
        <v>316</v>
      </c>
      <c r="E70" s="68" t="s">
        <v>72</v>
      </c>
      <c r="F70" s="68">
        <v>1</v>
      </c>
      <c r="G70" s="68">
        <v>2036</v>
      </c>
      <c r="H70" s="68">
        <v>547</v>
      </c>
      <c r="I70" s="68">
        <v>170478</v>
      </c>
    </row>
    <row r="71" spans="1:9" ht="15">
      <c r="A71" s="68" t="s">
        <v>149</v>
      </c>
      <c r="B71" s="68" t="s">
        <v>317</v>
      </c>
      <c r="C71" s="68" t="s">
        <v>318</v>
      </c>
      <c r="D71" s="68" t="s">
        <v>319</v>
      </c>
      <c r="E71" s="68" t="s">
        <v>72</v>
      </c>
      <c r="F71" s="68">
        <v>1</v>
      </c>
      <c r="G71" s="68">
        <v>2634</v>
      </c>
      <c r="H71" s="68">
        <v>585</v>
      </c>
      <c r="I71" s="68">
        <v>212454</v>
      </c>
    </row>
    <row r="72" spans="1:9" ht="15">
      <c r="A72" s="68" t="s">
        <v>149</v>
      </c>
      <c r="B72" s="68" t="s">
        <v>320</v>
      </c>
      <c r="C72" s="68" t="s">
        <v>321</v>
      </c>
      <c r="D72" s="68" t="s">
        <v>322</v>
      </c>
      <c r="E72" s="68" t="s">
        <v>72</v>
      </c>
      <c r="F72" s="68">
        <v>1</v>
      </c>
      <c r="G72" s="68">
        <v>2036</v>
      </c>
      <c r="H72" s="68">
        <v>547</v>
      </c>
      <c r="I72" s="68">
        <v>170478</v>
      </c>
    </row>
    <row r="73" spans="1:9" ht="15">
      <c r="A73" s="68" t="s">
        <v>323</v>
      </c>
      <c r="B73" s="68" t="s">
        <v>324</v>
      </c>
      <c r="C73" s="68" t="s">
        <v>325</v>
      </c>
      <c r="D73" s="68" t="s">
        <v>17</v>
      </c>
      <c r="E73" s="68" t="s">
        <v>75</v>
      </c>
      <c r="F73" s="68">
        <v>1</v>
      </c>
      <c r="G73" s="68">
        <v>2392</v>
      </c>
      <c r="H73" s="68">
        <v>836</v>
      </c>
      <c r="I73" s="68">
        <v>213048</v>
      </c>
    </row>
    <row r="74" spans="1:9" ht="15">
      <c r="A74" s="68" t="s">
        <v>323</v>
      </c>
      <c r="B74" s="68" t="s">
        <v>326</v>
      </c>
      <c r="C74" s="68" t="s">
        <v>327</v>
      </c>
      <c r="D74" s="68" t="s">
        <v>328</v>
      </c>
      <c r="E74" s="68" t="s">
        <v>329</v>
      </c>
      <c r="F74" s="68">
        <v>1</v>
      </c>
      <c r="G74" s="68">
        <v>1200</v>
      </c>
      <c r="H74" s="68">
        <v>200</v>
      </c>
      <c r="I74" s="68">
        <v>325000</v>
      </c>
    </row>
    <row r="75" spans="1:9" ht="15">
      <c r="A75" s="68" t="s">
        <v>149</v>
      </c>
      <c r="B75" s="68" t="s">
        <v>330</v>
      </c>
      <c r="C75" s="68" t="s">
        <v>331</v>
      </c>
      <c r="D75" s="68" t="s">
        <v>332</v>
      </c>
      <c r="E75" s="68" t="s">
        <v>73</v>
      </c>
      <c r="F75" s="68">
        <v>1</v>
      </c>
      <c r="G75" s="68">
        <v>1473</v>
      </c>
      <c r="H75" s="68">
        <v>425</v>
      </c>
      <c r="I75" s="68">
        <v>126728</v>
      </c>
    </row>
    <row r="76" spans="1:9" ht="15">
      <c r="A76" s="68" t="s">
        <v>149</v>
      </c>
      <c r="B76" s="68" t="s">
        <v>333</v>
      </c>
      <c r="C76" s="68" t="s">
        <v>334</v>
      </c>
      <c r="D76" s="68" t="s">
        <v>335</v>
      </c>
      <c r="E76" s="68" t="s">
        <v>73</v>
      </c>
      <c r="F76" s="68">
        <v>1</v>
      </c>
      <c r="G76" s="68">
        <v>1334</v>
      </c>
      <c r="H76" s="68">
        <v>492</v>
      </c>
      <c r="I76" s="68">
        <v>121940</v>
      </c>
    </row>
    <row r="77" spans="1:9" ht="15">
      <c r="A77" s="68" t="s">
        <v>149</v>
      </c>
      <c r="B77" s="68" t="s">
        <v>336</v>
      </c>
      <c r="C77" s="68" t="s">
        <v>337</v>
      </c>
      <c r="D77" s="68" t="s">
        <v>338</v>
      </c>
      <c r="E77" s="68" t="s">
        <v>73</v>
      </c>
      <c r="F77" s="68">
        <v>1</v>
      </c>
      <c r="G77" s="68">
        <v>1879</v>
      </c>
      <c r="H77" s="68">
        <v>544</v>
      </c>
      <c r="I77" s="68">
        <v>159918</v>
      </c>
    </row>
    <row r="78" spans="1:9" ht="15">
      <c r="A78" s="68" t="s">
        <v>149</v>
      </c>
      <c r="B78" s="68" t="s">
        <v>339</v>
      </c>
      <c r="C78" s="68" t="s">
        <v>340</v>
      </c>
      <c r="D78" s="68" t="s">
        <v>341</v>
      </c>
      <c r="E78" s="68" t="s">
        <v>73</v>
      </c>
      <c r="F78" s="68">
        <v>1</v>
      </c>
      <c r="G78" s="68">
        <v>1478</v>
      </c>
      <c r="H78" s="68">
        <v>420</v>
      </c>
      <c r="I78" s="68">
        <v>126728</v>
      </c>
    </row>
    <row r="79" spans="1:9" ht="15">
      <c r="A79" s="68" t="s">
        <v>189</v>
      </c>
      <c r="B79" s="68" t="s">
        <v>342</v>
      </c>
      <c r="C79" s="68" t="s">
        <v>343</v>
      </c>
      <c r="D79" s="68" t="s">
        <v>344</v>
      </c>
      <c r="E79" s="68" t="s">
        <v>71</v>
      </c>
      <c r="F79" s="68">
        <v>1</v>
      </c>
      <c r="G79" s="68">
        <v>1482</v>
      </c>
      <c r="H79" s="68">
        <v>453</v>
      </c>
      <c r="I79" s="68">
        <v>127710</v>
      </c>
    </row>
    <row r="80" spans="1:9" ht="15">
      <c r="A80" s="68" t="s">
        <v>213</v>
      </c>
      <c r="B80" s="68" t="s">
        <v>345</v>
      </c>
      <c r="C80" s="68" t="s">
        <v>346</v>
      </c>
      <c r="D80" s="68" t="s">
        <v>347</v>
      </c>
      <c r="E80" s="68" t="s">
        <v>348</v>
      </c>
      <c r="F80" s="68">
        <v>1</v>
      </c>
      <c r="G80" s="68">
        <v>1888</v>
      </c>
      <c r="H80" s="68">
        <v>708</v>
      </c>
      <c r="I80" s="68">
        <v>320000</v>
      </c>
    </row>
    <row r="81" spans="1:9" ht="15">
      <c r="A81" s="68" t="s">
        <v>349</v>
      </c>
      <c r="B81" s="68" t="s">
        <v>350</v>
      </c>
      <c r="C81" s="68" t="s">
        <v>351</v>
      </c>
      <c r="D81" s="68" t="s">
        <v>352</v>
      </c>
      <c r="E81" s="68" t="s">
        <v>72</v>
      </c>
      <c r="F81" s="68">
        <v>1</v>
      </c>
      <c r="G81" s="68">
        <v>2036</v>
      </c>
      <c r="H81" s="68">
        <v>547</v>
      </c>
      <c r="I81" s="68">
        <v>170478</v>
      </c>
    </row>
    <row r="82" spans="1:9" ht="15">
      <c r="A82" s="68" t="s">
        <v>221</v>
      </c>
      <c r="B82" s="68" t="s">
        <v>353</v>
      </c>
      <c r="C82" s="68" t="s">
        <v>354</v>
      </c>
      <c r="D82" s="68" t="s">
        <v>355</v>
      </c>
      <c r="E82" s="68" t="s">
        <v>72</v>
      </c>
      <c r="F82" s="68">
        <v>1</v>
      </c>
      <c r="G82" s="68">
        <v>1349</v>
      </c>
      <c r="H82" s="68">
        <v>458</v>
      </c>
      <c r="I82" s="68">
        <v>119262</v>
      </c>
    </row>
    <row r="83" spans="1:9" ht="15">
      <c r="A83" s="68" t="s">
        <v>221</v>
      </c>
      <c r="B83" s="68" t="s">
        <v>356</v>
      </c>
      <c r="C83" s="68" t="s">
        <v>357</v>
      </c>
      <c r="D83" s="68" t="s">
        <v>358</v>
      </c>
      <c r="E83" s="68" t="s">
        <v>72</v>
      </c>
      <c r="F83" s="68">
        <v>1</v>
      </c>
      <c r="G83" s="68">
        <v>1349</v>
      </c>
      <c r="H83" s="68">
        <v>458</v>
      </c>
      <c r="I83" s="68">
        <v>119262</v>
      </c>
    </row>
    <row r="84" spans="1:9" ht="15">
      <c r="A84" s="68" t="s">
        <v>221</v>
      </c>
      <c r="B84" s="68" t="s">
        <v>359</v>
      </c>
      <c r="C84" s="68" t="s">
        <v>360</v>
      </c>
      <c r="D84" s="68" t="s">
        <v>258</v>
      </c>
      <c r="E84" s="68" t="s">
        <v>75</v>
      </c>
      <c r="F84" s="68">
        <v>1</v>
      </c>
      <c r="G84" s="68">
        <v>2608</v>
      </c>
      <c r="H84" s="68">
        <v>679</v>
      </c>
      <c r="I84" s="68">
        <v>169520</v>
      </c>
    </row>
    <row r="85" spans="1:9" ht="15">
      <c r="A85" s="68" t="s">
        <v>164</v>
      </c>
      <c r="B85" s="68" t="s">
        <v>361</v>
      </c>
      <c r="C85" s="68" t="s">
        <v>362</v>
      </c>
      <c r="D85" s="68" t="s">
        <v>363</v>
      </c>
      <c r="E85" s="68" t="s">
        <v>364</v>
      </c>
      <c r="F85" s="68">
        <v>1</v>
      </c>
      <c r="G85" s="68">
        <v>6225</v>
      </c>
      <c r="H85" s="68">
        <v>1802</v>
      </c>
      <c r="I85" s="68">
        <v>700000</v>
      </c>
    </row>
    <row r="86" spans="1:9" ht="15">
      <c r="A86" s="68" t="s">
        <v>213</v>
      </c>
      <c r="B86" s="68" t="s">
        <v>365</v>
      </c>
      <c r="C86" s="68" t="s">
        <v>366</v>
      </c>
      <c r="D86" s="68" t="s">
        <v>367</v>
      </c>
      <c r="E86" s="68" t="s">
        <v>73</v>
      </c>
      <c r="F86" s="68">
        <v>1</v>
      </c>
      <c r="G86" s="68">
        <v>1744</v>
      </c>
      <c r="H86" s="68">
        <v>504</v>
      </c>
      <c r="I86" s="68">
        <v>148368</v>
      </c>
    </row>
    <row r="87" spans="1:9" ht="15">
      <c r="A87" s="68" t="s">
        <v>323</v>
      </c>
      <c r="B87" s="68" t="s">
        <v>368</v>
      </c>
      <c r="C87" s="68" t="s">
        <v>369</v>
      </c>
      <c r="D87" s="68" t="s">
        <v>370</v>
      </c>
      <c r="E87" s="68" t="s">
        <v>371</v>
      </c>
      <c r="F87" s="68">
        <v>1</v>
      </c>
      <c r="G87" s="68">
        <v>3777</v>
      </c>
      <c r="H87" s="68">
        <v>3903</v>
      </c>
      <c r="I87" s="68">
        <v>506880</v>
      </c>
    </row>
    <row r="88" spans="1:9" ht="15">
      <c r="A88" s="68" t="s">
        <v>159</v>
      </c>
      <c r="B88" s="68" t="s">
        <v>372</v>
      </c>
      <c r="C88" s="68" t="s">
        <v>373</v>
      </c>
      <c r="D88" s="68" t="s">
        <v>374</v>
      </c>
      <c r="E88" s="68" t="s">
        <v>77</v>
      </c>
      <c r="F88" s="68">
        <v>1</v>
      </c>
      <c r="G88" s="68">
        <v>2012</v>
      </c>
      <c r="H88" s="68">
        <v>778</v>
      </c>
      <c r="I88" s="68">
        <v>295855</v>
      </c>
    </row>
    <row r="89" spans="1:9" ht="15">
      <c r="A89" s="68" t="s">
        <v>17</v>
      </c>
      <c r="B89" s="68" t="s">
        <v>17</v>
      </c>
      <c r="C89" s="68" t="s">
        <v>17</v>
      </c>
      <c r="D89" s="68" t="s">
        <v>17</v>
      </c>
      <c r="E89" s="69" t="s">
        <v>4</v>
      </c>
      <c r="F89" s="69">
        <v>64</v>
      </c>
      <c r="G89" s="69">
        <v>126820</v>
      </c>
      <c r="H89" s="69">
        <v>41693</v>
      </c>
      <c r="I89" s="69">
        <v>12305637</v>
      </c>
    </row>
    <row r="90" spans="1:9" s="63" customFormat="1" ht="15">
      <c r="A90" s="69" t="s">
        <v>103</v>
      </c>
      <c r="B90" s="69" t="s">
        <v>17</v>
      </c>
      <c r="C90" s="69" t="s">
        <v>17</v>
      </c>
      <c r="D90" s="69" t="s">
        <v>17</v>
      </c>
      <c r="E90" s="69" t="s">
        <v>17</v>
      </c>
      <c r="F90" s="69" t="s">
        <v>17</v>
      </c>
      <c r="G90" s="69" t="s">
        <v>17</v>
      </c>
      <c r="H90" s="69" t="s">
        <v>17</v>
      </c>
      <c r="I90" s="69" t="s">
        <v>17</v>
      </c>
    </row>
    <row r="91" spans="1:9" ht="15">
      <c r="A91" s="68" t="s">
        <v>19</v>
      </c>
      <c r="B91" s="68" t="s">
        <v>20</v>
      </c>
      <c r="C91" s="68" t="s">
        <v>21</v>
      </c>
      <c r="D91" s="68" t="s">
        <v>22</v>
      </c>
      <c r="E91" s="68" t="s">
        <v>23</v>
      </c>
      <c r="F91" s="68" t="s">
        <v>24</v>
      </c>
      <c r="G91" s="68" t="s">
        <v>25</v>
      </c>
      <c r="H91" s="68" t="s">
        <v>26</v>
      </c>
      <c r="I91" s="68" t="s">
        <v>0</v>
      </c>
    </row>
    <row r="92" spans="1:9" ht="15">
      <c r="A92" s="68" t="s">
        <v>149</v>
      </c>
      <c r="B92" s="68" t="s">
        <v>375</v>
      </c>
      <c r="C92" s="68" t="s">
        <v>376</v>
      </c>
      <c r="D92" s="68" t="s">
        <v>377</v>
      </c>
      <c r="E92" s="68" t="s">
        <v>91</v>
      </c>
      <c r="F92" s="68">
        <v>2</v>
      </c>
      <c r="G92" s="68">
        <v>2477</v>
      </c>
      <c r="H92" s="68">
        <v>522</v>
      </c>
      <c r="I92" s="68">
        <v>200000</v>
      </c>
    </row>
    <row r="93" spans="1:9" ht="15">
      <c r="A93" s="68" t="s">
        <v>17</v>
      </c>
      <c r="B93" s="68" t="s">
        <v>17</v>
      </c>
      <c r="C93" s="68" t="s">
        <v>17</v>
      </c>
      <c r="D93" s="68" t="s">
        <v>17</v>
      </c>
      <c r="E93" s="68" t="s">
        <v>4</v>
      </c>
      <c r="F93" s="68">
        <v>1</v>
      </c>
      <c r="G93" s="68">
        <v>2477</v>
      </c>
      <c r="H93" s="68">
        <v>522</v>
      </c>
      <c r="I93" s="68">
        <v>200000</v>
      </c>
    </row>
    <row r="94" spans="1:9" s="63" customFormat="1" ht="15">
      <c r="A94" s="69" t="s">
        <v>104</v>
      </c>
      <c r="B94" s="69" t="s">
        <v>17</v>
      </c>
      <c r="C94" s="69" t="s">
        <v>17</v>
      </c>
      <c r="D94" s="69" t="s">
        <v>17</v>
      </c>
      <c r="E94" s="69" t="s">
        <v>17</v>
      </c>
      <c r="F94" s="69" t="s">
        <v>17</v>
      </c>
      <c r="G94" s="69" t="s">
        <v>17</v>
      </c>
      <c r="H94" s="69" t="s">
        <v>17</v>
      </c>
      <c r="I94" s="69" t="s">
        <v>17</v>
      </c>
    </row>
    <row r="95" spans="1:9" ht="15">
      <c r="A95" s="68" t="s">
        <v>19</v>
      </c>
      <c r="B95" s="68" t="s">
        <v>20</v>
      </c>
      <c r="C95" s="68" t="s">
        <v>21</v>
      </c>
      <c r="D95" s="68" t="s">
        <v>22</v>
      </c>
      <c r="E95" s="68" t="s">
        <v>23</v>
      </c>
      <c r="F95" s="68" t="s">
        <v>24</v>
      </c>
      <c r="G95" s="68" t="s">
        <v>25</v>
      </c>
      <c r="H95" s="68" t="s">
        <v>26</v>
      </c>
      <c r="I95" s="68" t="s">
        <v>0</v>
      </c>
    </row>
    <row r="96" spans="1:9" ht="15">
      <c r="A96" s="68" t="s">
        <v>169</v>
      </c>
      <c r="B96" s="68" t="s">
        <v>378</v>
      </c>
      <c r="C96" s="68" t="s">
        <v>379</v>
      </c>
      <c r="D96" s="68" t="s">
        <v>380</v>
      </c>
      <c r="E96" s="68" t="s">
        <v>105</v>
      </c>
      <c r="F96" s="68">
        <v>2</v>
      </c>
      <c r="G96" s="68">
        <v>0</v>
      </c>
      <c r="H96" s="68">
        <v>0</v>
      </c>
      <c r="I96" s="68">
        <v>0</v>
      </c>
    </row>
    <row r="97" spans="1:9" ht="15">
      <c r="A97" s="68" t="s">
        <v>268</v>
      </c>
      <c r="B97" s="68" t="s">
        <v>381</v>
      </c>
      <c r="C97" s="68" t="s">
        <v>382</v>
      </c>
      <c r="D97" s="68" t="s">
        <v>383</v>
      </c>
      <c r="E97" s="68" t="s">
        <v>105</v>
      </c>
      <c r="F97" s="68">
        <v>2</v>
      </c>
      <c r="G97" s="68">
        <v>0</v>
      </c>
      <c r="H97" s="68">
        <v>0</v>
      </c>
      <c r="I97" s="68">
        <v>0</v>
      </c>
    </row>
    <row r="98" spans="1:9" ht="15">
      <c r="A98" s="68" t="s">
        <v>17</v>
      </c>
      <c r="B98" s="68" t="s">
        <v>17</v>
      </c>
      <c r="C98" s="68" t="s">
        <v>17</v>
      </c>
      <c r="D98" s="68" t="s">
        <v>17</v>
      </c>
      <c r="E98" s="69" t="s">
        <v>4</v>
      </c>
      <c r="F98" s="69">
        <v>2</v>
      </c>
      <c r="G98" s="69">
        <v>0</v>
      </c>
      <c r="H98" s="69">
        <v>0</v>
      </c>
      <c r="I98" s="69">
        <v>0</v>
      </c>
    </row>
    <row r="99" spans="1:9" s="63" customFormat="1" ht="15">
      <c r="A99" s="69" t="s">
        <v>384</v>
      </c>
      <c r="B99" s="69" t="s">
        <v>17</v>
      </c>
      <c r="C99" s="69" t="s">
        <v>17</v>
      </c>
      <c r="D99" s="69" t="s">
        <v>17</v>
      </c>
      <c r="E99" s="69" t="s">
        <v>17</v>
      </c>
      <c r="F99" s="69" t="s">
        <v>17</v>
      </c>
      <c r="G99" s="69" t="s">
        <v>17</v>
      </c>
      <c r="H99" s="69" t="s">
        <v>17</v>
      </c>
      <c r="I99" s="69" t="s">
        <v>17</v>
      </c>
    </row>
    <row r="100" spans="1:9" ht="15">
      <c r="A100" s="68" t="s">
        <v>19</v>
      </c>
      <c r="B100" s="68" t="s">
        <v>20</v>
      </c>
      <c r="C100" s="68" t="s">
        <v>21</v>
      </c>
      <c r="D100" s="68" t="s">
        <v>22</v>
      </c>
      <c r="E100" s="68" t="s">
        <v>23</v>
      </c>
      <c r="F100" s="68" t="s">
        <v>24</v>
      </c>
      <c r="G100" s="68" t="s">
        <v>25</v>
      </c>
      <c r="H100" s="68" t="s">
        <v>26</v>
      </c>
      <c r="I100" s="68" t="s">
        <v>0</v>
      </c>
    </row>
    <row r="101" spans="1:9" ht="15">
      <c r="A101" s="68" t="s">
        <v>209</v>
      </c>
      <c r="B101" s="68" t="s">
        <v>385</v>
      </c>
      <c r="C101" s="68" t="s">
        <v>386</v>
      </c>
      <c r="D101" s="68" t="s">
        <v>41</v>
      </c>
      <c r="E101" s="68" t="s">
        <v>387</v>
      </c>
      <c r="F101" s="68">
        <v>2</v>
      </c>
      <c r="G101" s="68">
        <v>0</v>
      </c>
      <c r="H101" s="68">
        <v>0</v>
      </c>
      <c r="I101" s="68">
        <v>0</v>
      </c>
    </row>
    <row r="102" spans="1:9" ht="15">
      <c r="A102" s="68" t="s">
        <v>139</v>
      </c>
      <c r="B102" s="68" t="s">
        <v>388</v>
      </c>
      <c r="C102" s="68" t="s">
        <v>389</v>
      </c>
      <c r="D102" s="68" t="s">
        <v>390</v>
      </c>
      <c r="E102" s="68" t="s">
        <v>391</v>
      </c>
      <c r="F102" s="68">
        <v>2</v>
      </c>
      <c r="G102" s="68">
        <v>0</v>
      </c>
      <c r="H102" s="68">
        <v>0</v>
      </c>
      <c r="I102" s="68">
        <v>800</v>
      </c>
    </row>
    <row r="103" spans="1:9" ht="15">
      <c r="A103" s="68" t="s">
        <v>189</v>
      </c>
      <c r="B103" s="68" t="s">
        <v>392</v>
      </c>
      <c r="C103" s="68" t="s">
        <v>393</v>
      </c>
      <c r="D103" s="68" t="s">
        <v>394</v>
      </c>
      <c r="E103" s="68" t="s">
        <v>395</v>
      </c>
      <c r="F103" s="68">
        <v>2</v>
      </c>
      <c r="G103" s="68">
        <v>0</v>
      </c>
      <c r="H103" s="68">
        <v>0</v>
      </c>
      <c r="I103" s="68">
        <v>0</v>
      </c>
    </row>
    <row r="104" spans="1:9" ht="15">
      <c r="A104" s="68" t="s">
        <v>17</v>
      </c>
      <c r="B104" s="68" t="s">
        <v>17</v>
      </c>
      <c r="C104" s="68" t="s">
        <v>17</v>
      </c>
      <c r="D104" s="68" t="s">
        <v>17</v>
      </c>
      <c r="E104" s="69" t="s">
        <v>4</v>
      </c>
      <c r="F104" s="69">
        <v>3</v>
      </c>
      <c r="G104" s="69">
        <v>0</v>
      </c>
      <c r="H104" s="69">
        <v>0</v>
      </c>
      <c r="I104" s="69">
        <v>800</v>
      </c>
    </row>
    <row r="105" spans="1:9" s="63" customFormat="1" ht="15">
      <c r="A105" s="69" t="s">
        <v>108</v>
      </c>
      <c r="B105" s="69" t="s">
        <v>17</v>
      </c>
      <c r="C105" s="69" t="s">
        <v>17</v>
      </c>
      <c r="D105" s="69" t="s">
        <v>17</v>
      </c>
      <c r="E105" s="69" t="s">
        <v>17</v>
      </c>
      <c r="F105" s="69" t="s">
        <v>17</v>
      </c>
      <c r="G105" s="69" t="s">
        <v>17</v>
      </c>
      <c r="H105" s="69" t="s">
        <v>17</v>
      </c>
      <c r="I105" s="69" t="s">
        <v>17</v>
      </c>
    </row>
    <row r="106" spans="1:9" ht="15">
      <c r="A106" s="68" t="s">
        <v>19</v>
      </c>
      <c r="B106" s="68" t="s">
        <v>20</v>
      </c>
      <c r="C106" s="68" t="s">
        <v>21</v>
      </c>
      <c r="D106" s="68" t="s">
        <v>22</v>
      </c>
      <c r="E106" s="68" t="s">
        <v>23</v>
      </c>
      <c r="F106" s="68" t="s">
        <v>24</v>
      </c>
      <c r="G106" s="68" t="s">
        <v>25</v>
      </c>
      <c r="H106" s="68" t="s">
        <v>26</v>
      </c>
      <c r="I106" s="68" t="s">
        <v>0</v>
      </c>
    </row>
    <row r="107" spans="1:9" ht="15">
      <c r="A107" s="68" t="s">
        <v>119</v>
      </c>
      <c r="B107" s="68" t="s">
        <v>396</v>
      </c>
      <c r="C107" s="68" t="s">
        <v>397</v>
      </c>
      <c r="D107" s="68" t="s">
        <v>398</v>
      </c>
      <c r="E107" s="68" t="s">
        <v>399</v>
      </c>
      <c r="F107" s="68">
        <v>2</v>
      </c>
      <c r="G107" s="68">
        <v>0</v>
      </c>
      <c r="H107" s="68">
        <v>0</v>
      </c>
      <c r="I107" s="68">
        <v>0</v>
      </c>
    </row>
    <row r="108" spans="1:9" ht="15">
      <c r="A108" s="68" t="s">
        <v>17</v>
      </c>
      <c r="B108" s="68" t="s">
        <v>17</v>
      </c>
      <c r="C108" s="68" t="s">
        <v>17</v>
      </c>
      <c r="D108" s="68" t="s">
        <v>17</v>
      </c>
      <c r="E108" s="69" t="s">
        <v>4</v>
      </c>
      <c r="F108" s="69">
        <v>1</v>
      </c>
      <c r="G108" s="69">
        <v>0</v>
      </c>
      <c r="H108" s="69">
        <v>0</v>
      </c>
      <c r="I108" s="69">
        <v>0</v>
      </c>
    </row>
    <row r="109" spans="1:9" s="63" customFormat="1" ht="15">
      <c r="A109" s="69" t="s">
        <v>109</v>
      </c>
      <c r="B109" s="69" t="s">
        <v>17</v>
      </c>
      <c r="C109" s="69" t="s">
        <v>17</v>
      </c>
      <c r="D109" s="69" t="s">
        <v>17</v>
      </c>
      <c r="E109" s="69" t="s">
        <v>17</v>
      </c>
      <c r="F109" s="69" t="s">
        <v>17</v>
      </c>
      <c r="G109" s="69" t="s">
        <v>17</v>
      </c>
      <c r="H109" s="69" t="s">
        <v>17</v>
      </c>
      <c r="I109" s="69" t="s">
        <v>17</v>
      </c>
    </row>
    <row r="110" spans="1:9" ht="15">
      <c r="A110" s="68" t="s">
        <v>19</v>
      </c>
      <c r="B110" s="68" t="s">
        <v>20</v>
      </c>
      <c r="C110" s="68" t="s">
        <v>21</v>
      </c>
      <c r="D110" s="68" t="s">
        <v>22</v>
      </c>
      <c r="E110" s="68" t="s">
        <v>23</v>
      </c>
      <c r="F110" s="68" t="s">
        <v>24</v>
      </c>
      <c r="G110" s="68" t="s">
        <v>25</v>
      </c>
      <c r="H110" s="68" t="s">
        <v>26</v>
      </c>
      <c r="I110" s="68" t="s">
        <v>0</v>
      </c>
    </row>
    <row r="111" spans="1:9" ht="15">
      <c r="A111" s="68" t="s">
        <v>323</v>
      </c>
      <c r="B111" s="68" t="s">
        <v>400</v>
      </c>
      <c r="C111" s="68" t="s">
        <v>401</v>
      </c>
      <c r="D111" s="68" t="s">
        <v>402</v>
      </c>
      <c r="E111" s="68" t="s">
        <v>105</v>
      </c>
      <c r="F111" s="68">
        <v>2</v>
      </c>
      <c r="G111" s="68">
        <v>0</v>
      </c>
      <c r="H111" s="68">
        <v>0</v>
      </c>
      <c r="I111" s="68">
        <v>0</v>
      </c>
    </row>
    <row r="112" spans="1:9" ht="15">
      <c r="A112" s="68" t="s">
        <v>149</v>
      </c>
      <c r="B112" s="68" t="s">
        <v>403</v>
      </c>
      <c r="C112" s="68" t="s">
        <v>404</v>
      </c>
      <c r="D112" s="68" t="s">
        <v>405</v>
      </c>
      <c r="E112" s="68" t="s">
        <v>406</v>
      </c>
      <c r="F112" s="68">
        <v>2</v>
      </c>
      <c r="G112" s="68">
        <v>0</v>
      </c>
      <c r="H112" s="68">
        <v>0</v>
      </c>
      <c r="I112" s="68">
        <v>0</v>
      </c>
    </row>
    <row r="113" spans="1:9" ht="15">
      <c r="A113" s="68" t="s">
        <v>17</v>
      </c>
      <c r="B113" s="68" t="s">
        <v>17</v>
      </c>
      <c r="C113" s="68" t="s">
        <v>17</v>
      </c>
      <c r="D113" s="68" t="s">
        <v>17</v>
      </c>
      <c r="E113" s="69" t="s">
        <v>4</v>
      </c>
      <c r="F113" s="69">
        <v>2</v>
      </c>
      <c r="G113" s="69">
        <v>0</v>
      </c>
      <c r="H113" s="69">
        <v>0</v>
      </c>
      <c r="I113" s="69">
        <v>0</v>
      </c>
    </row>
    <row r="114" spans="1:9" s="63" customFormat="1" ht="15">
      <c r="A114" s="69" t="s">
        <v>110</v>
      </c>
      <c r="B114" s="69" t="s">
        <v>17</v>
      </c>
      <c r="C114" s="69" t="s">
        <v>17</v>
      </c>
      <c r="D114" s="69" t="s">
        <v>17</v>
      </c>
      <c r="E114" s="69" t="s">
        <v>17</v>
      </c>
      <c r="F114" s="69" t="s">
        <v>17</v>
      </c>
      <c r="G114" s="69" t="s">
        <v>17</v>
      </c>
      <c r="H114" s="69" t="s">
        <v>17</v>
      </c>
      <c r="I114" s="69" t="s">
        <v>17</v>
      </c>
    </row>
    <row r="115" spans="1:9" ht="15">
      <c r="A115" s="68" t="s">
        <v>19</v>
      </c>
      <c r="B115" s="68" t="s">
        <v>20</v>
      </c>
      <c r="C115" s="68" t="s">
        <v>21</v>
      </c>
      <c r="D115" s="68" t="s">
        <v>22</v>
      </c>
      <c r="E115" s="68" t="s">
        <v>23</v>
      </c>
      <c r="F115" s="68" t="s">
        <v>24</v>
      </c>
      <c r="G115" s="68" t="s">
        <v>25</v>
      </c>
      <c r="H115" s="68" t="s">
        <v>26</v>
      </c>
      <c r="I115" s="68" t="s">
        <v>0</v>
      </c>
    </row>
    <row r="116" spans="1:9" ht="15">
      <c r="A116" s="68" t="s">
        <v>144</v>
      </c>
      <c r="B116" s="68" t="s">
        <v>407</v>
      </c>
      <c r="C116" s="68" t="s">
        <v>408</v>
      </c>
      <c r="D116" s="68" t="s">
        <v>409</v>
      </c>
      <c r="E116" s="68" t="s">
        <v>111</v>
      </c>
      <c r="F116" s="68">
        <v>2</v>
      </c>
      <c r="G116" s="68">
        <v>0</v>
      </c>
      <c r="H116" s="68">
        <v>0</v>
      </c>
      <c r="I116" s="68">
        <v>23000</v>
      </c>
    </row>
    <row r="117" spans="1:9" ht="15">
      <c r="A117" s="68" t="s">
        <v>117</v>
      </c>
      <c r="B117" s="68" t="s">
        <v>410</v>
      </c>
      <c r="C117" s="68" t="s">
        <v>411</v>
      </c>
      <c r="D117" s="68" t="s">
        <v>412</v>
      </c>
      <c r="E117" s="68" t="s">
        <v>112</v>
      </c>
      <c r="F117" s="68">
        <v>2</v>
      </c>
      <c r="G117" s="68">
        <v>0</v>
      </c>
      <c r="H117" s="68">
        <v>0</v>
      </c>
      <c r="I117" s="68">
        <v>43524</v>
      </c>
    </row>
    <row r="118" spans="1:9" ht="15">
      <c r="A118" s="68" t="s">
        <v>119</v>
      </c>
      <c r="B118" s="68" t="s">
        <v>413</v>
      </c>
      <c r="C118" s="68" t="s">
        <v>414</v>
      </c>
      <c r="D118" s="68" t="s">
        <v>415</v>
      </c>
      <c r="E118" s="68" t="s">
        <v>111</v>
      </c>
      <c r="F118" s="68">
        <v>2</v>
      </c>
      <c r="G118" s="68">
        <v>0</v>
      </c>
      <c r="H118" s="68">
        <v>0</v>
      </c>
      <c r="I118" s="68">
        <v>24840</v>
      </c>
    </row>
    <row r="119" spans="1:9" ht="15">
      <c r="A119" s="68" t="s">
        <v>213</v>
      </c>
      <c r="B119" s="68" t="s">
        <v>416</v>
      </c>
      <c r="C119" s="68" t="s">
        <v>417</v>
      </c>
      <c r="D119" s="68" t="s">
        <v>418</v>
      </c>
      <c r="E119" s="68" t="s">
        <v>419</v>
      </c>
      <c r="F119" s="68">
        <v>2</v>
      </c>
      <c r="G119" s="68">
        <v>0</v>
      </c>
      <c r="H119" s="68">
        <v>0</v>
      </c>
      <c r="I119" s="68">
        <v>18000</v>
      </c>
    </row>
    <row r="120" spans="1:9" ht="15">
      <c r="A120" s="68" t="s">
        <v>17</v>
      </c>
      <c r="B120" s="68" t="s">
        <v>17</v>
      </c>
      <c r="C120" s="68" t="s">
        <v>17</v>
      </c>
      <c r="D120" s="68" t="s">
        <v>17</v>
      </c>
      <c r="E120" s="69" t="s">
        <v>4</v>
      </c>
      <c r="F120" s="69">
        <v>4</v>
      </c>
      <c r="G120" s="69">
        <v>0</v>
      </c>
      <c r="H120" s="69">
        <v>0</v>
      </c>
      <c r="I120" s="69">
        <v>109364</v>
      </c>
    </row>
    <row r="121" spans="1:9" s="65" customFormat="1" ht="15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s="65" customFormat="1" ht="15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s="65" customFormat="1" ht="15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s="65" customFormat="1" ht="15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s="65" customFormat="1" ht="15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s="65" customFormat="1" ht="15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s="65" customFormat="1" ht="15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s="65" customFormat="1" ht="15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9" s="65" customFormat="1" ht="15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9" s="65" customFormat="1" ht="15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9" s="65" customFormat="1" ht="15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9" s="65" customFormat="1" ht="15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9" s="65" customFormat="1" ht="15">
      <c r="A133" s="66"/>
      <c r="B133" s="66"/>
      <c r="C133" s="66"/>
      <c r="D133" s="66"/>
      <c r="E133" s="66"/>
      <c r="F133" s="66"/>
      <c r="G133" s="66"/>
      <c r="H133" s="66"/>
      <c r="I133" s="66"/>
    </row>
    <row r="134" spans="1:9" s="65" customFormat="1" ht="15">
      <c r="A134" s="66"/>
      <c r="B134" s="66"/>
      <c r="C134" s="66"/>
      <c r="D134" s="66"/>
      <c r="E134" s="66"/>
      <c r="F134" s="66"/>
      <c r="G134" s="66"/>
      <c r="H134" s="66"/>
      <c r="I134" s="66"/>
    </row>
    <row r="135" spans="1:9" s="65" customFormat="1" ht="15">
      <c r="A135" s="66"/>
      <c r="B135" s="66"/>
      <c r="C135" s="66"/>
      <c r="D135" s="66"/>
      <c r="E135" s="66"/>
      <c r="F135" s="66"/>
      <c r="G135" s="66"/>
      <c r="H135" s="66"/>
      <c r="I135" s="66"/>
    </row>
    <row r="136" spans="1:9" s="65" customFormat="1" ht="15">
      <c r="A136" s="66"/>
      <c r="B136" s="66"/>
      <c r="C136" s="66"/>
      <c r="D136" s="66"/>
      <c r="E136" s="66"/>
      <c r="F136" s="66"/>
      <c r="G136" s="66"/>
      <c r="H136" s="66"/>
      <c r="I136" s="66"/>
    </row>
    <row r="137" spans="1:9" s="65" customFormat="1" ht="15">
      <c r="A137" s="66"/>
      <c r="B137" s="66"/>
      <c r="C137" s="66"/>
      <c r="D137" s="66"/>
      <c r="E137" s="66"/>
      <c r="F137" s="66"/>
      <c r="G137" s="66"/>
      <c r="H137" s="66"/>
      <c r="I137" s="66"/>
    </row>
    <row r="138" spans="1:9" s="65" customFormat="1" ht="15">
      <c r="A138" s="66"/>
      <c r="B138" s="66"/>
      <c r="C138" s="66"/>
      <c r="D138" s="66"/>
      <c r="E138" s="66"/>
      <c r="F138" s="66"/>
      <c r="G138" s="66"/>
      <c r="H138" s="66"/>
      <c r="I138" s="66"/>
    </row>
    <row r="139" spans="1:9" s="65" customFormat="1" ht="15">
      <c r="A139" s="66"/>
      <c r="B139" s="66"/>
      <c r="C139" s="66"/>
      <c r="D139" s="66"/>
      <c r="E139" s="66"/>
      <c r="F139" s="66"/>
      <c r="G139" s="66"/>
      <c r="H139" s="66"/>
      <c r="I139" s="66"/>
    </row>
    <row r="140" spans="1:9" s="65" customFormat="1" ht="15">
      <c r="A140" s="66"/>
      <c r="B140" s="66"/>
      <c r="C140" s="66"/>
      <c r="D140" s="66"/>
      <c r="E140" s="66"/>
      <c r="F140" s="66"/>
      <c r="G140" s="66"/>
      <c r="H140" s="66"/>
      <c r="I140" s="66"/>
    </row>
    <row r="141" spans="1:9" s="65" customFormat="1" ht="15">
      <c r="A141" s="66"/>
      <c r="B141" s="66"/>
      <c r="C141" s="66"/>
      <c r="D141" s="66"/>
      <c r="E141" s="66"/>
      <c r="F141" s="66"/>
      <c r="G141" s="66"/>
      <c r="H141" s="66"/>
      <c r="I141" s="66"/>
    </row>
    <row r="142" spans="1:9" s="65" customFormat="1" ht="15">
      <c r="A142" s="66"/>
      <c r="B142" s="66"/>
      <c r="C142" s="66"/>
      <c r="D142" s="66"/>
      <c r="E142" s="66"/>
      <c r="F142" s="66"/>
      <c r="G142" s="66"/>
      <c r="H142" s="66"/>
      <c r="I142" s="66"/>
    </row>
    <row r="143" spans="1:9" s="65" customFormat="1" ht="15">
      <c r="A143" s="66"/>
      <c r="B143" s="66"/>
      <c r="C143" s="66"/>
      <c r="D143" s="66"/>
      <c r="E143" s="66"/>
      <c r="F143" s="66"/>
      <c r="G143" s="66"/>
      <c r="H143" s="66"/>
      <c r="I143" s="66"/>
    </row>
    <row r="144" spans="1:9" s="65" customFormat="1" ht="15">
      <c r="A144" s="66"/>
      <c r="B144" s="66"/>
      <c r="C144" s="66"/>
      <c r="D144" s="66"/>
      <c r="E144" s="66"/>
      <c r="F144" s="66"/>
      <c r="G144" s="66"/>
      <c r="H144" s="66"/>
      <c r="I144" s="66"/>
    </row>
    <row r="145" spans="1:9" s="65" customFormat="1" ht="15">
      <c r="A145" s="66"/>
      <c r="B145" s="66"/>
      <c r="C145" s="66"/>
      <c r="D145" s="66"/>
      <c r="E145" s="66"/>
      <c r="F145" s="66"/>
      <c r="G145" s="66"/>
      <c r="H145" s="66"/>
      <c r="I145" s="66"/>
    </row>
    <row r="146" spans="1:9" s="65" customFormat="1" ht="15">
      <c r="A146" s="66"/>
      <c r="B146" s="66"/>
      <c r="C146" s="66"/>
      <c r="D146" s="66"/>
      <c r="E146" s="66"/>
      <c r="F146" s="66"/>
      <c r="G146" s="66"/>
      <c r="H146" s="66"/>
      <c r="I146" s="66"/>
    </row>
    <row r="147" spans="1:9" s="65" customFormat="1" ht="15">
      <c r="A147" s="66"/>
      <c r="B147" s="66"/>
      <c r="C147" s="66"/>
      <c r="D147" s="66"/>
      <c r="E147" s="66"/>
      <c r="F147" s="66"/>
      <c r="G147" s="66"/>
      <c r="H147" s="66"/>
      <c r="I147" s="66"/>
    </row>
    <row r="148" spans="1:9" s="65" customFormat="1" ht="15">
      <c r="A148" s="66"/>
      <c r="B148" s="66"/>
      <c r="C148" s="66"/>
      <c r="D148" s="66"/>
      <c r="E148" s="66"/>
      <c r="F148" s="66"/>
      <c r="G148" s="66"/>
      <c r="H148" s="66"/>
      <c r="I148" s="66"/>
    </row>
    <row r="149" spans="1:9" s="65" customFormat="1" ht="15">
      <c r="A149" s="66"/>
      <c r="B149" s="66"/>
      <c r="C149" s="66"/>
      <c r="D149" s="66"/>
      <c r="E149" s="66"/>
      <c r="F149" s="66"/>
      <c r="G149" s="66"/>
      <c r="H149" s="66"/>
      <c r="I149" s="66"/>
    </row>
    <row r="150" spans="1:9" s="65" customFormat="1" ht="15">
      <c r="A150" s="66"/>
      <c r="B150" s="66"/>
      <c r="C150" s="66"/>
      <c r="D150" s="66"/>
      <c r="E150" s="66"/>
      <c r="F150" s="66"/>
      <c r="G150" s="66"/>
      <c r="H150" s="66"/>
      <c r="I150" s="66"/>
    </row>
    <row r="151" spans="1:9" s="65" customFormat="1" ht="15">
      <c r="A151" s="66"/>
      <c r="B151" s="66"/>
      <c r="C151" s="66"/>
      <c r="D151" s="66"/>
      <c r="E151" s="66"/>
      <c r="F151" s="66"/>
      <c r="G151" s="66"/>
      <c r="H151" s="66"/>
      <c r="I151" s="66"/>
    </row>
    <row r="152" spans="1:9" s="65" customFormat="1" ht="15">
      <c r="A152" s="66"/>
      <c r="B152" s="66"/>
      <c r="C152" s="66"/>
      <c r="D152" s="66"/>
      <c r="E152" s="66"/>
      <c r="F152" s="66"/>
      <c r="G152" s="66"/>
      <c r="H152" s="66"/>
      <c r="I152" s="66"/>
    </row>
    <row r="153" spans="1:9" s="65" customFormat="1" ht="15">
      <c r="A153" s="66"/>
      <c r="B153" s="66"/>
      <c r="C153" s="66"/>
      <c r="D153" s="66"/>
      <c r="E153" s="66"/>
      <c r="F153" s="66"/>
      <c r="G153" s="66"/>
      <c r="H153" s="66"/>
      <c r="I153" s="66"/>
    </row>
    <row r="154" spans="1:9" s="65" customFormat="1" ht="15">
      <c r="A154" s="66"/>
      <c r="B154" s="66"/>
      <c r="C154" s="66"/>
      <c r="D154" s="66"/>
      <c r="E154" s="66"/>
      <c r="F154" s="66"/>
      <c r="G154" s="66"/>
      <c r="H154" s="66"/>
      <c r="I154" s="66"/>
    </row>
    <row r="155" spans="1:9" s="65" customFormat="1" ht="15">
      <c r="A155" s="66"/>
      <c r="B155" s="66"/>
      <c r="C155" s="66"/>
      <c r="D155" s="66"/>
      <c r="E155" s="66"/>
      <c r="F155" s="66"/>
      <c r="G155" s="66"/>
      <c r="H155" s="66"/>
      <c r="I155" s="66"/>
    </row>
    <row r="156" spans="1:9" s="65" customFormat="1" ht="15">
      <c r="A156" s="66"/>
      <c r="B156" s="66"/>
      <c r="C156" s="66"/>
      <c r="D156" s="66"/>
      <c r="E156" s="66"/>
      <c r="F156" s="66"/>
      <c r="G156" s="66"/>
      <c r="H156" s="66"/>
      <c r="I156" s="66"/>
    </row>
    <row r="157" spans="1:9" s="65" customFormat="1" ht="15">
      <c r="A157" s="66"/>
      <c r="B157" s="66"/>
      <c r="C157" s="66"/>
      <c r="D157" s="66"/>
      <c r="E157" s="66"/>
      <c r="F157" s="66"/>
      <c r="G157" s="66"/>
      <c r="H157" s="66"/>
      <c r="I157" s="66"/>
    </row>
    <row r="158" spans="1:9" s="65" customFormat="1" ht="15">
      <c r="A158" s="66"/>
      <c r="B158" s="66"/>
      <c r="C158" s="66"/>
      <c r="D158" s="66"/>
      <c r="E158" s="66"/>
      <c r="F158" s="66"/>
      <c r="G158" s="66"/>
      <c r="H158" s="66"/>
      <c r="I158" s="66"/>
    </row>
    <row r="159" spans="1:9" s="65" customFormat="1" ht="15">
      <c r="A159" s="66"/>
      <c r="B159" s="66"/>
      <c r="C159" s="66"/>
      <c r="D159" s="66"/>
      <c r="E159" s="66"/>
      <c r="F159" s="66"/>
      <c r="G159" s="66"/>
      <c r="H159" s="66"/>
      <c r="I159" s="66"/>
    </row>
    <row r="160" spans="1:9" s="65" customFormat="1" ht="15">
      <c r="A160" s="66"/>
      <c r="B160" s="66"/>
      <c r="C160" s="66"/>
      <c r="D160" s="66"/>
      <c r="E160" s="66"/>
      <c r="F160" s="66"/>
      <c r="G160" s="66"/>
      <c r="H160" s="66"/>
      <c r="I160" s="66"/>
    </row>
    <row r="161" spans="1:9" s="65" customFormat="1" ht="15">
      <c r="A161" s="66"/>
      <c r="B161" s="66"/>
      <c r="C161" s="66"/>
      <c r="D161" s="66"/>
      <c r="E161" s="66"/>
      <c r="F161" s="66"/>
      <c r="G161" s="66"/>
      <c r="H161" s="66"/>
      <c r="I161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A3A-1CCA-4E02-BB2E-6F49CC3A6D31}">
  <dimension ref="A1:I15"/>
  <sheetViews>
    <sheetView workbookViewId="0">
      <selection activeCell="E15" sqref="E15:I15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>
    <row r="1" spans="1:9" ht="15">
      <c r="A1" s="71" t="s">
        <v>17</v>
      </c>
      <c r="B1" s="71" t="s">
        <v>17</v>
      </c>
      <c r="C1" s="71" t="s">
        <v>17</v>
      </c>
      <c r="D1" s="71" t="s">
        <v>17</v>
      </c>
      <c r="E1" s="71" t="s">
        <v>17</v>
      </c>
      <c r="F1" s="71" t="s">
        <v>17</v>
      </c>
      <c r="G1" s="71" t="s">
        <v>17</v>
      </c>
      <c r="H1" s="71" t="s">
        <v>17</v>
      </c>
      <c r="I1" s="71" t="s">
        <v>17</v>
      </c>
    </row>
    <row r="2" spans="1:9" ht="15">
      <c r="A2" s="70" t="s">
        <v>35</v>
      </c>
      <c r="B2" s="70" t="s">
        <v>17</v>
      </c>
      <c r="C2" s="70" t="s">
        <v>17</v>
      </c>
      <c r="D2" s="70" t="s">
        <v>17</v>
      </c>
      <c r="E2" s="70" t="s">
        <v>17</v>
      </c>
      <c r="F2" s="70" t="s">
        <v>17</v>
      </c>
      <c r="G2" s="70" t="s">
        <v>17</v>
      </c>
      <c r="H2" s="70" t="s">
        <v>17</v>
      </c>
      <c r="I2" s="70" t="s">
        <v>17</v>
      </c>
    </row>
    <row r="3" spans="1:9" ht="15">
      <c r="A3" s="72" t="s">
        <v>19</v>
      </c>
      <c r="B3" s="72" t="s">
        <v>20</v>
      </c>
      <c r="C3" s="72" t="s">
        <v>21</v>
      </c>
      <c r="D3" s="72" t="s">
        <v>22</v>
      </c>
      <c r="E3" s="72" t="s">
        <v>23</v>
      </c>
      <c r="F3" s="72" t="s">
        <v>36</v>
      </c>
      <c r="G3" s="72" t="s">
        <v>25</v>
      </c>
      <c r="H3" s="72" t="s">
        <v>26</v>
      </c>
      <c r="I3" s="72" t="s">
        <v>0</v>
      </c>
    </row>
    <row r="4" spans="1:9" ht="15">
      <c r="A4" s="72" t="s">
        <v>176</v>
      </c>
      <c r="B4" s="72" t="s">
        <v>420</v>
      </c>
      <c r="C4" s="72" t="s">
        <v>421</v>
      </c>
      <c r="D4" s="72" t="s">
        <v>37</v>
      </c>
      <c r="E4" s="72" t="s">
        <v>38</v>
      </c>
      <c r="F4" s="72">
        <v>2023</v>
      </c>
      <c r="G4" s="72">
        <v>1210</v>
      </c>
      <c r="H4" s="72">
        <v>0</v>
      </c>
      <c r="I4" s="72">
        <v>70059</v>
      </c>
    </row>
    <row r="5" spans="1:9" ht="15">
      <c r="A5" s="72" t="s">
        <v>228</v>
      </c>
      <c r="B5" s="72" t="s">
        <v>422</v>
      </c>
      <c r="C5" s="72" t="s">
        <v>423</v>
      </c>
      <c r="D5" s="72" t="s">
        <v>424</v>
      </c>
      <c r="E5" s="72" t="s">
        <v>39</v>
      </c>
      <c r="F5" s="72">
        <v>2024</v>
      </c>
      <c r="G5" s="72">
        <v>868</v>
      </c>
      <c r="H5" s="72">
        <v>0</v>
      </c>
      <c r="I5" s="72">
        <v>79100</v>
      </c>
    </row>
    <row r="6" spans="1:9" ht="15">
      <c r="A6" s="72" t="s">
        <v>221</v>
      </c>
      <c r="B6" s="72" t="s">
        <v>425</v>
      </c>
      <c r="C6" s="72" t="s">
        <v>426</v>
      </c>
      <c r="D6" s="72" t="s">
        <v>41</v>
      </c>
      <c r="E6" s="72" t="s">
        <v>427</v>
      </c>
      <c r="F6" s="72">
        <v>2024</v>
      </c>
      <c r="G6" s="72">
        <v>1140</v>
      </c>
      <c r="H6" s="72">
        <v>0</v>
      </c>
      <c r="I6" s="72">
        <v>50823</v>
      </c>
    </row>
    <row r="7" spans="1:9" ht="15">
      <c r="A7" s="72" t="s">
        <v>213</v>
      </c>
      <c r="B7" s="72" t="s">
        <v>428</v>
      </c>
      <c r="C7" s="72" t="s">
        <v>429</v>
      </c>
      <c r="D7" s="72" t="s">
        <v>41</v>
      </c>
      <c r="E7" s="72" t="s">
        <v>427</v>
      </c>
      <c r="F7" s="72">
        <v>2024</v>
      </c>
      <c r="G7" s="72">
        <v>1140</v>
      </c>
      <c r="H7" s="72">
        <v>1140</v>
      </c>
      <c r="I7" s="72">
        <v>50823</v>
      </c>
    </row>
    <row r="8" spans="1:9" ht="15">
      <c r="A8" s="72" t="s">
        <v>263</v>
      </c>
      <c r="B8" s="72" t="s">
        <v>430</v>
      </c>
      <c r="C8" s="72" t="s">
        <v>431</v>
      </c>
      <c r="D8" s="72" t="s">
        <v>432</v>
      </c>
      <c r="E8" s="72" t="s">
        <v>433</v>
      </c>
      <c r="F8" s="72">
        <v>2023</v>
      </c>
      <c r="G8" s="72">
        <v>1140</v>
      </c>
      <c r="H8" s="72">
        <v>0</v>
      </c>
      <c r="I8" s="72">
        <v>5000</v>
      </c>
    </row>
    <row r="9" spans="1:9" ht="15">
      <c r="A9" s="72" t="s">
        <v>124</v>
      </c>
      <c r="B9" s="72" t="s">
        <v>434</v>
      </c>
      <c r="C9" s="72" t="s">
        <v>435</v>
      </c>
      <c r="D9" s="72" t="s">
        <v>436</v>
      </c>
      <c r="E9" s="72" t="s">
        <v>437</v>
      </c>
      <c r="F9" s="72">
        <v>2023</v>
      </c>
      <c r="G9" s="72">
        <v>1020</v>
      </c>
      <c r="H9" s="72">
        <v>0</v>
      </c>
      <c r="I9" s="72">
        <v>47211</v>
      </c>
    </row>
    <row r="10" spans="1:9" ht="15">
      <c r="A10" s="72" t="s">
        <v>17</v>
      </c>
      <c r="B10" s="72" t="s">
        <v>17</v>
      </c>
      <c r="C10" s="72" t="s">
        <v>17</v>
      </c>
      <c r="D10" s="72" t="s">
        <v>17</v>
      </c>
      <c r="E10" s="70" t="s">
        <v>4</v>
      </c>
      <c r="F10" s="70">
        <v>6</v>
      </c>
      <c r="G10" s="70">
        <v>6518</v>
      </c>
      <c r="H10" s="70">
        <v>1140</v>
      </c>
      <c r="I10" s="70">
        <v>303016</v>
      </c>
    </row>
    <row r="11" spans="1:9" ht="15">
      <c r="A11" s="70" t="s">
        <v>40</v>
      </c>
      <c r="B11" s="70" t="s">
        <v>17</v>
      </c>
      <c r="C11" s="70" t="s">
        <v>17</v>
      </c>
      <c r="D11" s="70" t="s">
        <v>17</v>
      </c>
      <c r="E11" s="70" t="s">
        <v>17</v>
      </c>
      <c r="F11" s="70" t="s">
        <v>17</v>
      </c>
      <c r="G11" s="70" t="s">
        <v>17</v>
      </c>
      <c r="H11" s="70" t="s">
        <v>17</v>
      </c>
      <c r="I11" s="70" t="s">
        <v>17</v>
      </c>
    </row>
    <row r="12" spans="1:9" ht="15">
      <c r="A12" s="72" t="s">
        <v>19</v>
      </c>
      <c r="B12" s="72" t="s">
        <v>20</v>
      </c>
      <c r="C12" s="72" t="s">
        <v>21</v>
      </c>
      <c r="D12" s="72" t="s">
        <v>22</v>
      </c>
      <c r="E12" s="72" t="s">
        <v>23</v>
      </c>
      <c r="F12" s="72" t="s">
        <v>36</v>
      </c>
      <c r="G12" s="72" t="s">
        <v>25</v>
      </c>
      <c r="H12" s="72" t="s">
        <v>26</v>
      </c>
      <c r="I12" s="72" t="s">
        <v>0</v>
      </c>
    </row>
    <row r="13" spans="1:9" ht="15">
      <c r="A13" s="72" t="s">
        <v>149</v>
      </c>
      <c r="B13" s="72" t="s">
        <v>438</v>
      </c>
      <c r="C13" s="72" t="s">
        <v>439</v>
      </c>
      <c r="D13" s="72" t="s">
        <v>440</v>
      </c>
      <c r="E13" s="72" t="s">
        <v>441</v>
      </c>
      <c r="F13" s="72">
        <v>1980</v>
      </c>
      <c r="G13" s="72">
        <v>784</v>
      </c>
      <c r="H13" s="72">
        <v>5</v>
      </c>
      <c r="I13" s="72">
        <v>3500</v>
      </c>
    </row>
    <row r="14" spans="1:9" ht="15">
      <c r="A14" s="72" t="s">
        <v>117</v>
      </c>
      <c r="B14" s="72" t="s">
        <v>442</v>
      </c>
      <c r="C14" s="72" t="s">
        <v>443</v>
      </c>
      <c r="D14" s="72" t="s">
        <v>444</v>
      </c>
      <c r="E14" s="72" t="s">
        <v>445</v>
      </c>
      <c r="F14" s="72">
        <v>1997</v>
      </c>
      <c r="G14" s="72">
        <v>1178</v>
      </c>
      <c r="H14" s="72">
        <v>0</v>
      </c>
      <c r="I14" s="72">
        <v>5000</v>
      </c>
    </row>
    <row r="15" spans="1:9" ht="15">
      <c r="A15" s="72" t="s">
        <v>17</v>
      </c>
      <c r="B15" s="72" t="s">
        <v>17</v>
      </c>
      <c r="C15" s="72" t="s">
        <v>17</v>
      </c>
      <c r="D15" s="72" t="s">
        <v>17</v>
      </c>
      <c r="E15" s="70" t="s">
        <v>4</v>
      </c>
      <c r="F15" s="70">
        <v>2</v>
      </c>
      <c r="G15" s="70">
        <v>1962</v>
      </c>
      <c r="H15" s="70">
        <v>5</v>
      </c>
      <c r="I15" s="70">
        <v>8500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862-1DE4-4145-8DB1-DB9A11F83DAA}">
  <dimension ref="A1:K36"/>
  <sheetViews>
    <sheetView workbookViewId="0">
      <selection activeCell="E23" sqref="E23:K23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ht="15">
      <c r="A1" s="67" t="s">
        <v>17</v>
      </c>
      <c r="B1" s="67" t="s">
        <v>17</v>
      </c>
      <c r="C1" s="67" t="s">
        <v>17</v>
      </c>
      <c r="D1" s="67" t="s">
        <v>17</v>
      </c>
      <c r="E1" s="67" t="s">
        <v>17</v>
      </c>
      <c r="F1" s="67" t="s">
        <v>17</v>
      </c>
      <c r="G1" s="67" t="s">
        <v>17</v>
      </c>
      <c r="H1" s="67" t="s">
        <v>17</v>
      </c>
      <c r="I1" s="67" t="s">
        <v>17</v>
      </c>
      <c r="J1" s="67" t="s">
        <v>17</v>
      </c>
      <c r="K1" s="67" t="s">
        <v>17</v>
      </c>
    </row>
    <row r="2" spans="1:11" ht="15">
      <c r="A2" s="69" t="s">
        <v>18</v>
      </c>
      <c r="B2" s="69" t="s">
        <v>17</v>
      </c>
      <c r="C2" s="69" t="s">
        <v>17</v>
      </c>
      <c r="D2" s="69" t="s">
        <v>17</v>
      </c>
      <c r="E2" s="69" t="s">
        <v>17</v>
      </c>
      <c r="F2" s="69" t="s">
        <v>17</v>
      </c>
      <c r="G2" s="69" t="s">
        <v>17</v>
      </c>
      <c r="H2" s="69" t="s">
        <v>17</v>
      </c>
      <c r="I2" s="69" t="s">
        <v>17</v>
      </c>
      <c r="J2" s="69" t="s">
        <v>17</v>
      </c>
      <c r="K2" s="69" t="s">
        <v>17</v>
      </c>
    </row>
    <row r="3" spans="1:11" ht="15">
      <c r="A3" s="68" t="s">
        <v>19</v>
      </c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24</v>
      </c>
      <c r="G3" s="68" t="s">
        <v>25</v>
      </c>
      <c r="H3" s="68" t="s">
        <v>26</v>
      </c>
      <c r="I3" s="68" t="s">
        <v>0</v>
      </c>
      <c r="J3" s="68" t="s">
        <v>27</v>
      </c>
      <c r="K3" s="68" t="s">
        <v>28</v>
      </c>
    </row>
    <row r="4" spans="1:11" ht="15">
      <c r="A4" s="68" t="s">
        <v>169</v>
      </c>
      <c r="B4" s="68" t="s">
        <v>446</v>
      </c>
      <c r="C4" s="68" t="s">
        <v>447</v>
      </c>
      <c r="D4" s="68" t="s">
        <v>448</v>
      </c>
      <c r="E4" s="68" t="s">
        <v>449</v>
      </c>
      <c r="F4" s="68">
        <v>1</v>
      </c>
      <c r="G4" s="68">
        <v>0</v>
      </c>
      <c r="H4" s="68">
        <v>0</v>
      </c>
      <c r="I4" s="68">
        <v>25000000</v>
      </c>
      <c r="J4" s="68" t="s">
        <v>450</v>
      </c>
      <c r="K4" s="68" t="s">
        <v>34</v>
      </c>
    </row>
    <row r="5" spans="1:11" ht="15">
      <c r="A5" s="68" t="s">
        <v>221</v>
      </c>
      <c r="B5" s="68" t="s">
        <v>451</v>
      </c>
      <c r="C5" s="68" t="s">
        <v>452</v>
      </c>
      <c r="D5" s="68" t="s">
        <v>453</v>
      </c>
      <c r="E5" s="68" t="s">
        <v>454</v>
      </c>
      <c r="F5" s="68">
        <v>1</v>
      </c>
      <c r="G5" s="68">
        <v>0</v>
      </c>
      <c r="H5" s="68">
        <v>0</v>
      </c>
      <c r="I5" s="68">
        <v>975000</v>
      </c>
      <c r="J5" s="68" t="s">
        <v>29</v>
      </c>
      <c r="K5" s="68" t="s">
        <v>455</v>
      </c>
    </row>
    <row r="6" spans="1:11" ht="15">
      <c r="A6" s="68" t="s">
        <v>17</v>
      </c>
      <c r="B6" s="68" t="s">
        <v>17</v>
      </c>
      <c r="C6" s="68" t="s">
        <v>17</v>
      </c>
      <c r="D6" s="68" t="s">
        <v>17</v>
      </c>
      <c r="E6" s="69" t="s">
        <v>4</v>
      </c>
      <c r="F6" s="69">
        <v>2</v>
      </c>
      <c r="G6" s="69">
        <v>0</v>
      </c>
      <c r="H6" s="69">
        <v>0</v>
      </c>
      <c r="I6" s="69">
        <v>25975000</v>
      </c>
      <c r="J6" s="69" t="s">
        <v>17</v>
      </c>
      <c r="K6" s="69" t="s">
        <v>17</v>
      </c>
    </row>
    <row r="7" spans="1:11" ht="15">
      <c r="A7" s="68" t="s">
        <v>30</v>
      </c>
      <c r="B7" s="68" t="s">
        <v>17</v>
      </c>
      <c r="C7" s="68" t="s">
        <v>17</v>
      </c>
      <c r="D7" s="68" t="s">
        <v>17</v>
      </c>
      <c r="E7" s="68" t="s">
        <v>17</v>
      </c>
      <c r="F7" s="68" t="s">
        <v>17</v>
      </c>
      <c r="G7" s="68" t="s">
        <v>17</v>
      </c>
      <c r="H7" s="68" t="s">
        <v>17</v>
      </c>
      <c r="I7" s="68" t="s">
        <v>17</v>
      </c>
      <c r="J7" s="68" t="s">
        <v>17</v>
      </c>
      <c r="K7" s="68" t="s">
        <v>17</v>
      </c>
    </row>
    <row r="8" spans="1:11" ht="15">
      <c r="A8" s="68" t="s">
        <v>19</v>
      </c>
      <c r="B8" s="68" t="s">
        <v>20</v>
      </c>
      <c r="C8" s="68" t="s">
        <v>21</v>
      </c>
      <c r="D8" s="68" t="s">
        <v>22</v>
      </c>
      <c r="E8" s="68" t="s">
        <v>23</v>
      </c>
      <c r="F8" s="68" t="s">
        <v>24</v>
      </c>
      <c r="G8" s="68" t="s">
        <v>25</v>
      </c>
      <c r="H8" s="68" t="s">
        <v>26</v>
      </c>
      <c r="I8" s="68" t="s">
        <v>0</v>
      </c>
      <c r="J8" s="68" t="s">
        <v>27</v>
      </c>
      <c r="K8" s="68" t="s">
        <v>28</v>
      </c>
    </row>
    <row r="9" spans="1:11" ht="15">
      <c r="A9" s="68" t="s">
        <v>119</v>
      </c>
      <c r="B9" s="68" t="s">
        <v>456</v>
      </c>
      <c r="C9" s="68" t="s">
        <v>457</v>
      </c>
      <c r="D9" s="68" t="s">
        <v>17</v>
      </c>
      <c r="E9" s="68" t="s">
        <v>458</v>
      </c>
      <c r="F9" s="68">
        <v>1</v>
      </c>
      <c r="G9" s="68">
        <v>0</v>
      </c>
      <c r="H9" s="68">
        <v>0</v>
      </c>
      <c r="I9" s="68">
        <v>5000</v>
      </c>
      <c r="J9" s="68" t="s">
        <v>31</v>
      </c>
      <c r="K9" s="68" t="s">
        <v>17</v>
      </c>
    </row>
    <row r="10" spans="1:11" ht="15">
      <c r="A10" s="68" t="s">
        <v>154</v>
      </c>
      <c r="B10" s="68" t="s">
        <v>459</v>
      </c>
      <c r="C10" s="68" t="s">
        <v>460</v>
      </c>
      <c r="D10" s="68" t="s">
        <v>461</v>
      </c>
      <c r="E10" s="68" t="s">
        <v>462</v>
      </c>
      <c r="F10" s="68">
        <v>1</v>
      </c>
      <c r="G10" s="68">
        <v>0</v>
      </c>
      <c r="H10" s="68">
        <v>0</v>
      </c>
      <c r="I10" s="68">
        <v>10620</v>
      </c>
      <c r="J10" s="68" t="s">
        <v>33</v>
      </c>
      <c r="K10" s="68" t="s">
        <v>463</v>
      </c>
    </row>
    <row r="11" spans="1:11" ht="15">
      <c r="A11" s="68" t="s">
        <v>154</v>
      </c>
      <c r="B11" s="68" t="s">
        <v>464</v>
      </c>
      <c r="C11" s="68" t="s">
        <v>465</v>
      </c>
      <c r="D11" s="68" t="s">
        <v>466</v>
      </c>
      <c r="E11" s="68" t="s">
        <v>467</v>
      </c>
      <c r="F11" s="68">
        <v>1</v>
      </c>
      <c r="G11" s="68">
        <v>0</v>
      </c>
      <c r="H11" s="68">
        <v>0</v>
      </c>
      <c r="I11" s="68">
        <v>6500</v>
      </c>
      <c r="J11" s="68" t="s">
        <v>31</v>
      </c>
      <c r="K11" s="68" t="s">
        <v>467</v>
      </c>
    </row>
    <row r="12" spans="1:11" ht="15">
      <c r="A12" s="68" t="s">
        <v>154</v>
      </c>
      <c r="B12" s="68" t="s">
        <v>468</v>
      </c>
      <c r="C12" s="68" t="s">
        <v>469</v>
      </c>
      <c r="D12" s="68" t="s">
        <v>466</v>
      </c>
      <c r="E12" s="68" t="s">
        <v>467</v>
      </c>
      <c r="F12" s="68">
        <v>1</v>
      </c>
      <c r="G12" s="68">
        <v>0</v>
      </c>
      <c r="H12" s="68">
        <v>0</v>
      </c>
      <c r="I12" s="68">
        <v>6500</v>
      </c>
      <c r="J12" s="68" t="s">
        <v>31</v>
      </c>
      <c r="K12" s="68" t="s">
        <v>467</v>
      </c>
    </row>
    <row r="13" spans="1:11" ht="15">
      <c r="A13" s="68" t="s">
        <v>213</v>
      </c>
      <c r="B13" s="68" t="s">
        <v>470</v>
      </c>
      <c r="C13" s="68" t="s">
        <v>471</v>
      </c>
      <c r="D13" s="68" t="s">
        <v>466</v>
      </c>
      <c r="E13" s="68" t="s">
        <v>467</v>
      </c>
      <c r="F13" s="68">
        <v>1</v>
      </c>
      <c r="G13" s="68">
        <v>0</v>
      </c>
      <c r="H13" s="68">
        <v>0</v>
      </c>
      <c r="I13" s="68">
        <v>6500</v>
      </c>
      <c r="J13" s="68" t="s">
        <v>31</v>
      </c>
      <c r="K13" s="68" t="s">
        <v>467</v>
      </c>
    </row>
    <row r="14" spans="1:11" ht="15">
      <c r="A14" s="68" t="s">
        <v>349</v>
      </c>
      <c r="B14" s="68" t="s">
        <v>472</v>
      </c>
      <c r="C14" s="68" t="s">
        <v>473</v>
      </c>
      <c r="D14" s="68" t="s">
        <v>474</v>
      </c>
      <c r="E14" s="68" t="s">
        <v>475</v>
      </c>
      <c r="F14" s="68">
        <v>1</v>
      </c>
      <c r="G14" s="68">
        <v>0</v>
      </c>
      <c r="H14" s="68">
        <v>0</v>
      </c>
      <c r="I14" s="68">
        <v>46800</v>
      </c>
      <c r="J14" s="68" t="s">
        <v>32</v>
      </c>
      <c r="K14" s="68" t="s">
        <v>476</v>
      </c>
    </row>
    <row r="15" spans="1:11" ht="15">
      <c r="A15" s="68" t="s">
        <v>196</v>
      </c>
      <c r="B15" s="68" t="s">
        <v>477</v>
      </c>
      <c r="C15" s="68" t="s">
        <v>478</v>
      </c>
      <c r="D15" s="68" t="s">
        <v>479</v>
      </c>
      <c r="E15" s="68" t="s">
        <v>480</v>
      </c>
      <c r="F15" s="68">
        <v>1</v>
      </c>
      <c r="G15" s="68">
        <v>0</v>
      </c>
      <c r="H15" s="68">
        <v>0</v>
      </c>
      <c r="I15" s="68">
        <v>58766</v>
      </c>
      <c r="J15" s="68" t="s">
        <v>33</v>
      </c>
      <c r="K15" s="68" t="s">
        <v>481</v>
      </c>
    </row>
    <row r="16" spans="1:11" ht="15">
      <c r="A16" s="68" t="s">
        <v>349</v>
      </c>
      <c r="B16" s="68" t="s">
        <v>482</v>
      </c>
      <c r="C16" s="68" t="s">
        <v>483</v>
      </c>
      <c r="D16" s="68" t="s">
        <v>484</v>
      </c>
      <c r="E16" s="68" t="s">
        <v>485</v>
      </c>
      <c r="F16" s="68">
        <v>1</v>
      </c>
      <c r="G16" s="68">
        <v>0</v>
      </c>
      <c r="H16" s="68">
        <v>0</v>
      </c>
      <c r="I16" s="68">
        <v>1000</v>
      </c>
      <c r="J16" s="68" t="s">
        <v>31</v>
      </c>
      <c r="K16" s="68" t="s">
        <v>486</v>
      </c>
    </row>
    <row r="17" spans="1:11" ht="15">
      <c r="A17" s="68" t="s">
        <v>349</v>
      </c>
      <c r="B17" s="68" t="s">
        <v>487</v>
      </c>
      <c r="C17" s="68" t="s">
        <v>488</v>
      </c>
      <c r="D17" s="68" t="s">
        <v>489</v>
      </c>
      <c r="E17" s="68" t="s">
        <v>490</v>
      </c>
      <c r="F17" s="68">
        <v>1</v>
      </c>
      <c r="G17" s="68">
        <v>0</v>
      </c>
      <c r="H17" s="68">
        <v>0</v>
      </c>
      <c r="I17" s="68">
        <v>5800</v>
      </c>
      <c r="J17" s="68" t="s">
        <v>31</v>
      </c>
      <c r="K17" s="68" t="s">
        <v>491</v>
      </c>
    </row>
    <row r="18" spans="1:11" ht="15">
      <c r="A18" s="68" t="s">
        <v>268</v>
      </c>
      <c r="B18" s="68" t="s">
        <v>492</v>
      </c>
      <c r="C18" s="68" t="s">
        <v>493</v>
      </c>
      <c r="D18" s="68" t="s">
        <v>494</v>
      </c>
      <c r="E18" s="68" t="s">
        <v>495</v>
      </c>
      <c r="F18" s="68">
        <v>1</v>
      </c>
      <c r="G18" s="68">
        <v>0</v>
      </c>
      <c r="H18" s="68">
        <v>0</v>
      </c>
      <c r="I18" s="68">
        <v>123000</v>
      </c>
      <c r="J18" s="68" t="s">
        <v>33</v>
      </c>
      <c r="K18" s="68" t="s">
        <v>496</v>
      </c>
    </row>
    <row r="19" spans="1:11" ht="15">
      <c r="A19" s="68" t="s">
        <v>17</v>
      </c>
      <c r="B19" s="68" t="s">
        <v>17</v>
      </c>
      <c r="C19" s="68" t="s">
        <v>17</v>
      </c>
      <c r="D19" s="68" t="s">
        <v>17</v>
      </c>
      <c r="E19" s="68" t="s">
        <v>4</v>
      </c>
      <c r="F19" s="68">
        <v>10</v>
      </c>
      <c r="G19" s="68">
        <v>0</v>
      </c>
      <c r="H19" s="68">
        <v>0</v>
      </c>
      <c r="I19" s="68">
        <v>270486</v>
      </c>
      <c r="J19" s="68" t="s">
        <v>17</v>
      </c>
      <c r="K19" s="68" t="s">
        <v>17</v>
      </c>
    </row>
    <row r="20" spans="1:11" ht="15">
      <c r="A20" s="69" t="s">
        <v>497</v>
      </c>
      <c r="B20" s="69" t="s">
        <v>17</v>
      </c>
      <c r="C20" s="69" t="s">
        <v>17</v>
      </c>
      <c r="D20" s="69" t="s">
        <v>17</v>
      </c>
      <c r="E20" s="69" t="s">
        <v>17</v>
      </c>
      <c r="F20" s="69" t="s">
        <v>17</v>
      </c>
      <c r="G20" s="69" t="s">
        <v>17</v>
      </c>
      <c r="H20" s="69" t="s">
        <v>17</v>
      </c>
      <c r="I20" s="69" t="s">
        <v>17</v>
      </c>
      <c r="J20" s="69" t="s">
        <v>17</v>
      </c>
      <c r="K20" s="69" t="s">
        <v>17</v>
      </c>
    </row>
    <row r="21" spans="1:11" ht="15">
      <c r="A21" s="68" t="s">
        <v>19</v>
      </c>
      <c r="B21" s="68" t="s">
        <v>20</v>
      </c>
      <c r="C21" s="68" t="s">
        <v>21</v>
      </c>
      <c r="D21" s="68" t="s">
        <v>22</v>
      </c>
      <c r="E21" s="68" t="s">
        <v>23</v>
      </c>
      <c r="F21" s="68" t="s">
        <v>24</v>
      </c>
      <c r="G21" s="68" t="s">
        <v>25</v>
      </c>
      <c r="H21" s="68" t="s">
        <v>26</v>
      </c>
      <c r="I21" s="68" t="s">
        <v>0</v>
      </c>
      <c r="J21" s="68" t="s">
        <v>27</v>
      </c>
      <c r="K21" s="68" t="s">
        <v>28</v>
      </c>
    </row>
    <row r="22" spans="1:11" ht="15">
      <c r="A22" s="68" t="s">
        <v>119</v>
      </c>
      <c r="B22" s="68" t="s">
        <v>498</v>
      </c>
      <c r="C22" s="68" t="s">
        <v>499</v>
      </c>
      <c r="D22" s="68" t="s">
        <v>500</v>
      </c>
      <c r="E22" s="68" t="s">
        <v>501</v>
      </c>
      <c r="F22" s="68">
        <v>1</v>
      </c>
      <c r="G22" s="68">
        <v>0</v>
      </c>
      <c r="H22" s="68">
        <v>0</v>
      </c>
      <c r="I22" s="68">
        <v>0</v>
      </c>
      <c r="J22" s="68" t="s">
        <v>43</v>
      </c>
      <c r="K22" s="68" t="s">
        <v>502</v>
      </c>
    </row>
    <row r="23" spans="1:11" ht="15">
      <c r="A23" s="68" t="s">
        <v>17</v>
      </c>
      <c r="B23" s="68" t="s">
        <v>17</v>
      </c>
      <c r="C23" s="68" t="s">
        <v>17</v>
      </c>
      <c r="D23" s="68" t="s">
        <v>17</v>
      </c>
      <c r="E23" s="69" t="s">
        <v>4</v>
      </c>
      <c r="F23" s="69">
        <v>1</v>
      </c>
      <c r="G23" s="69">
        <v>0</v>
      </c>
      <c r="H23" s="69">
        <v>0</v>
      </c>
      <c r="I23" s="69">
        <v>0</v>
      </c>
      <c r="J23" s="69" t="s">
        <v>17</v>
      </c>
      <c r="K23" s="69" t="s">
        <v>17</v>
      </c>
    </row>
    <row r="24" spans="1:11" ht="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ht="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ht="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ht="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ht="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ht="1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ht="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ht="1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ht="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ht="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s="65" customFormat="1" ht="1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65F-AF0A-40B0-A580-7662BFE018EE}">
  <dimension ref="A1:I103"/>
  <sheetViews>
    <sheetView topLeftCell="A76" workbookViewId="0">
      <selection activeCell="E103" sqref="E103:I103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ht="15">
      <c r="A1" s="67" t="s">
        <v>17</v>
      </c>
      <c r="B1" s="67" t="s">
        <v>17</v>
      </c>
      <c r="C1" s="67" t="s">
        <v>17</v>
      </c>
      <c r="D1" s="67" t="s">
        <v>17</v>
      </c>
      <c r="E1" s="67" t="s">
        <v>17</v>
      </c>
      <c r="F1" s="67" t="s">
        <v>17</v>
      </c>
      <c r="G1" s="67" t="s">
        <v>17</v>
      </c>
      <c r="H1" s="67" t="s">
        <v>17</v>
      </c>
      <c r="I1" s="67" t="s">
        <v>17</v>
      </c>
    </row>
    <row r="2" spans="1:9" ht="15">
      <c r="A2" s="69" t="s">
        <v>2</v>
      </c>
      <c r="B2" s="69" t="s">
        <v>17</v>
      </c>
      <c r="C2" s="69" t="s">
        <v>17</v>
      </c>
      <c r="D2" s="69" t="s">
        <v>17</v>
      </c>
      <c r="E2" s="69" t="s">
        <v>17</v>
      </c>
      <c r="F2" s="69" t="s">
        <v>17</v>
      </c>
      <c r="G2" s="69" t="s">
        <v>17</v>
      </c>
      <c r="H2" s="69" t="s">
        <v>17</v>
      </c>
      <c r="I2" s="69" t="s">
        <v>17</v>
      </c>
    </row>
    <row r="3" spans="1:9" ht="15">
      <c r="A3" s="68" t="s">
        <v>19</v>
      </c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24</v>
      </c>
      <c r="G3" s="68" t="s">
        <v>27</v>
      </c>
      <c r="H3" s="68" t="s">
        <v>28</v>
      </c>
      <c r="I3" s="68" t="s">
        <v>0</v>
      </c>
    </row>
    <row r="4" spans="1:9" ht="15">
      <c r="A4" s="68" t="s">
        <v>176</v>
      </c>
      <c r="B4" s="68" t="s">
        <v>503</v>
      </c>
      <c r="C4" s="68" t="s">
        <v>504</v>
      </c>
      <c r="D4" s="68" t="s">
        <v>505</v>
      </c>
      <c r="E4" s="68" t="s">
        <v>506</v>
      </c>
      <c r="F4" s="68">
        <v>1</v>
      </c>
      <c r="G4" s="68" t="s">
        <v>42</v>
      </c>
      <c r="H4" s="68" t="s">
        <v>507</v>
      </c>
      <c r="I4" s="68">
        <v>0</v>
      </c>
    </row>
    <row r="5" spans="1:9" ht="15">
      <c r="A5" s="68" t="s">
        <v>144</v>
      </c>
      <c r="B5" s="68" t="s">
        <v>508</v>
      </c>
      <c r="C5" s="68" t="s">
        <v>509</v>
      </c>
      <c r="D5" s="68" t="s">
        <v>510</v>
      </c>
      <c r="E5" s="68" t="s">
        <v>511</v>
      </c>
      <c r="F5" s="68">
        <v>1</v>
      </c>
      <c r="G5" s="68" t="s">
        <v>42</v>
      </c>
      <c r="H5" s="68" t="s">
        <v>512</v>
      </c>
      <c r="I5" s="68">
        <v>0</v>
      </c>
    </row>
    <row r="6" spans="1:9" ht="15">
      <c r="A6" s="68" t="s">
        <v>221</v>
      </c>
      <c r="B6" s="68" t="s">
        <v>513</v>
      </c>
      <c r="C6" s="68" t="s">
        <v>514</v>
      </c>
      <c r="D6" s="68" t="s">
        <v>515</v>
      </c>
      <c r="E6" s="68" t="s">
        <v>516</v>
      </c>
      <c r="F6" s="68">
        <v>1</v>
      </c>
      <c r="G6" s="68" t="s">
        <v>42</v>
      </c>
      <c r="H6" s="68" t="s">
        <v>517</v>
      </c>
      <c r="I6" s="68">
        <v>0</v>
      </c>
    </row>
    <row r="7" spans="1:9" ht="15">
      <c r="A7" s="68" t="s">
        <v>213</v>
      </c>
      <c r="B7" s="68" t="s">
        <v>518</v>
      </c>
      <c r="C7" s="68" t="s">
        <v>519</v>
      </c>
      <c r="D7" s="68" t="s">
        <v>520</v>
      </c>
      <c r="E7" s="68" t="s">
        <v>521</v>
      </c>
      <c r="F7" s="68">
        <v>1</v>
      </c>
      <c r="G7" s="68" t="s">
        <v>42</v>
      </c>
      <c r="H7" s="68" t="s">
        <v>522</v>
      </c>
      <c r="I7" s="68">
        <v>0</v>
      </c>
    </row>
    <row r="8" spans="1:9" ht="15">
      <c r="A8" s="68" t="s">
        <v>213</v>
      </c>
      <c r="B8" s="68" t="s">
        <v>523</v>
      </c>
      <c r="C8" s="68" t="s">
        <v>524</v>
      </c>
      <c r="D8" s="68" t="s">
        <v>525</v>
      </c>
      <c r="E8" s="68" t="s">
        <v>506</v>
      </c>
      <c r="F8" s="68">
        <v>1</v>
      </c>
      <c r="G8" s="68" t="s">
        <v>42</v>
      </c>
      <c r="H8" s="68" t="s">
        <v>526</v>
      </c>
      <c r="I8" s="68">
        <v>0</v>
      </c>
    </row>
    <row r="9" spans="1:9" ht="15">
      <c r="A9" s="68" t="s">
        <v>323</v>
      </c>
      <c r="B9" s="68" t="s">
        <v>527</v>
      </c>
      <c r="C9" s="68" t="s">
        <v>528</v>
      </c>
      <c r="D9" s="68" t="s">
        <v>529</v>
      </c>
      <c r="E9" s="68" t="s">
        <v>530</v>
      </c>
      <c r="F9" s="68">
        <v>1</v>
      </c>
      <c r="G9" s="68" t="s">
        <v>42</v>
      </c>
      <c r="H9" s="68" t="s">
        <v>531</v>
      </c>
      <c r="I9" s="68">
        <v>0</v>
      </c>
    </row>
    <row r="10" spans="1:9" ht="15">
      <c r="A10" s="68" t="s">
        <v>323</v>
      </c>
      <c r="B10" s="68" t="s">
        <v>532</v>
      </c>
      <c r="C10" s="68" t="s">
        <v>533</v>
      </c>
      <c r="D10" s="68" t="s">
        <v>534</v>
      </c>
      <c r="E10" s="68" t="s">
        <v>530</v>
      </c>
      <c r="F10" s="68">
        <v>1</v>
      </c>
      <c r="G10" s="68" t="s">
        <v>42</v>
      </c>
      <c r="H10" s="68" t="s">
        <v>531</v>
      </c>
      <c r="I10" s="68">
        <v>0</v>
      </c>
    </row>
    <row r="11" spans="1:9" ht="15">
      <c r="A11" s="68" t="s">
        <v>119</v>
      </c>
      <c r="B11" s="68" t="s">
        <v>535</v>
      </c>
      <c r="C11" s="68" t="s">
        <v>536</v>
      </c>
      <c r="D11" s="68" t="s">
        <v>537</v>
      </c>
      <c r="E11" s="68" t="s">
        <v>506</v>
      </c>
      <c r="F11" s="68">
        <v>1</v>
      </c>
      <c r="G11" s="68" t="s">
        <v>42</v>
      </c>
      <c r="H11" s="68" t="s">
        <v>538</v>
      </c>
      <c r="I11" s="68">
        <v>0</v>
      </c>
    </row>
    <row r="12" spans="1:9" ht="15">
      <c r="A12" s="68" t="s">
        <v>17</v>
      </c>
      <c r="B12" s="68" t="s">
        <v>17</v>
      </c>
      <c r="C12" s="68" t="s">
        <v>17</v>
      </c>
      <c r="D12" s="68" t="s">
        <v>17</v>
      </c>
      <c r="E12" s="69" t="s">
        <v>4</v>
      </c>
      <c r="F12" s="69">
        <v>8</v>
      </c>
      <c r="G12" s="69" t="s">
        <v>17</v>
      </c>
      <c r="H12" s="69" t="s">
        <v>17</v>
      </c>
      <c r="I12" s="69">
        <v>0</v>
      </c>
    </row>
    <row r="13" spans="1:9" ht="15">
      <c r="A13" s="69" t="s">
        <v>44</v>
      </c>
      <c r="B13" s="69" t="s">
        <v>17</v>
      </c>
      <c r="C13" s="69" t="s">
        <v>17</v>
      </c>
      <c r="D13" s="69" t="s">
        <v>17</v>
      </c>
      <c r="E13" s="69" t="s">
        <v>17</v>
      </c>
      <c r="F13" s="69" t="s">
        <v>17</v>
      </c>
      <c r="G13" s="69" t="s">
        <v>17</v>
      </c>
      <c r="H13" s="69" t="s">
        <v>17</v>
      </c>
      <c r="I13" s="69" t="s">
        <v>17</v>
      </c>
    </row>
    <row r="14" spans="1:9" ht="15">
      <c r="A14" s="68" t="s">
        <v>19</v>
      </c>
      <c r="B14" s="68" t="s">
        <v>20</v>
      </c>
      <c r="C14" s="68" t="s">
        <v>21</v>
      </c>
      <c r="D14" s="68" t="s">
        <v>22</v>
      </c>
      <c r="E14" s="68" t="s">
        <v>23</v>
      </c>
      <c r="F14" s="68" t="s">
        <v>24</v>
      </c>
      <c r="G14" s="68" t="s">
        <v>27</v>
      </c>
      <c r="H14" s="68" t="s">
        <v>28</v>
      </c>
      <c r="I14" s="68" t="s">
        <v>0</v>
      </c>
    </row>
    <row r="15" spans="1:9" ht="15">
      <c r="A15" s="68" t="s">
        <v>196</v>
      </c>
      <c r="B15" s="68" t="s">
        <v>539</v>
      </c>
      <c r="C15" s="68" t="s">
        <v>540</v>
      </c>
      <c r="D15" s="68" t="s">
        <v>541</v>
      </c>
      <c r="E15" s="68" t="s">
        <v>47</v>
      </c>
      <c r="F15" s="68">
        <v>1</v>
      </c>
      <c r="G15" s="68" t="s">
        <v>42</v>
      </c>
      <c r="H15" s="68" t="s">
        <v>542</v>
      </c>
      <c r="I15" s="68">
        <v>0</v>
      </c>
    </row>
    <row r="16" spans="1:9" ht="15">
      <c r="A16" s="68" t="s">
        <v>196</v>
      </c>
      <c r="B16" s="68" t="s">
        <v>543</v>
      </c>
      <c r="C16" s="68" t="s">
        <v>95</v>
      </c>
      <c r="D16" s="68" t="s">
        <v>96</v>
      </c>
      <c r="E16" s="68" t="s">
        <v>49</v>
      </c>
      <c r="F16" s="68">
        <v>1</v>
      </c>
      <c r="G16" s="68" t="s">
        <v>42</v>
      </c>
      <c r="H16" s="68" t="s">
        <v>50</v>
      </c>
      <c r="I16" s="68">
        <v>0</v>
      </c>
    </row>
    <row r="17" spans="1:9" ht="15">
      <c r="A17" s="68" t="s">
        <v>196</v>
      </c>
      <c r="B17" s="68" t="s">
        <v>544</v>
      </c>
      <c r="C17" s="68" t="s">
        <v>93</v>
      </c>
      <c r="D17" s="68" t="s">
        <v>94</v>
      </c>
      <c r="E17" s="68" t="s">
        <v>49</v>
      </c>
      <c r="F17" s="68">
        <v>1</v>
      </c>
      <c r="G17" s="68" t="s">
        <v>42</v>
      </c>
      <c r="H17" s="68" t="s">
        <v>50</v>
      </c>
      <c r="I17" s="68">
        <v>0</v>
      </c>
    </row>
    <row r="18" spans="1:9" ht="15">
      <c r="A18" s="68" t="s">
        <v>196</v>
      </c>
      <c r="B18" s="68" t="s">
        <v>545</v>
      </c>
      <c r="C18" s="68" t="s">
        <v>87</v>
      </c>
      <c r="D18" s="68" t="s">
        <v>88</v>
      </c>
      <c r="E18" s="68" t="s">
        <v>49</v>
      </c>
      <c r="F18" s="68">
        <v>1</v>
      </c>
      <c r="G18" s="68" t="s">
        <v>42</v>
      </c>
      <c r="H18" s="68" t="s">
        <v>50</v>
      </c>
      <c r="I18" s="68">
        <v>0</v>
      </c>
    </row>
    <row r="19" spans="1:9" ht="15">
      <c r="A19" s="68" t="s">
        <v>196</v>
      </c>
      <c r="B19" s="68" t="s">
        <v>546</v>
      </c>
      <c r="C19" s="68" t="s">
        <v>97</v>
      </c>
      <c r="D19" s="68" t="s">
        <v>98</v>
      </c>
      <c r="E19" s="68" t="s">
        <v>49</v>
      </c>
      <c r="F19" s="68">
        <v>1</v>
      </c>
      <c r="G19" s="68" t="s">
        <v>42</v>
      </c>
      <c r="H19" s="68" t="s">
        <v>50</v>
      </c>
      <c r="I19" s="68">
        <v>0</v>
      </c>
    </row>
    <row r="20" spans="1:9" ht="15">
      <c r="A20" s="68" t="s">
        <v>196</v>
      </c>
      <c r="B20" s="68" t="s">
        <v>547</v>
      </c>
      <c r="C20" s="68" t="s">
        <v>101</v>
      </c>
      <c r="D20" s="68" t="s">
        <v>102</v>
      </c>
      <c r="E20" s="68" t="s">
        <v>49</v>
      </c>
      <c r="F20" s="68">
        <v>1</v>
      </c>
      <c r="G20" s="68" t="s">
        <v>42</v>
      </c>
      <c r="H20" s="68" t="s">
        <v>50</v>
      </c>
      <c r="I20" s="68">
        <v>0</v>
      </c>
    </row>
    <row r="21" spans="1:9" ht="15">
      <c r="A21" s="68" t="s">
        <v>196</v>
      </c>
      <c r="B21" s="68" t="s">
        <v>548</v>
      </c>
      <c r="C21" s="68" t="s">
        <v>99</v>
      </c>
      <c r="D21" s="68" t="s">
        <v>100</v>
      </c>
      <c r="E21" s="68" t="s">
        <v>49</v>
      </c>
      <c r="F21" s="68">
        <v>1</v>
      </c>
      <c r="G21" s="68" t="s">
        <v>42</v>
      </c>
      <c r="H21" s="68" t="s">
        <v>50</v>
      </c>
      <c r="I21" s="68">
        <v>0</v>
      </c>
    </row>
    <row r="22" spans="1:9" ht="15">
      <c r="A22" s="68" t="s">
        <v>196</v>
      </c>
      <c r="B22" s="68" t="s">
        <v>549</v>
      </c>
      <c r="C22" s="68" t="s">
        <v>550</v>
      </c>
      <c r="D22" s="68" t="s">
        <v>551</v>
      </c>
      <c r="E22" s="68" t="s">
        <v>47</v>
      </c>
      <c r="F22" s="68">
        <v>1</v>
      </c>
      <c r="G22" s="68" t="s">
        <v>42</v>
      </c>
      <c r="H22" s="68" t="s">
        <v>542</v>
      </c>
      <c r="I22" s="68">
        <v>0</v>
      </c>
    </row>
    <row r="23" spans="1:9" ht="15">
      <c r="A23" s="68" t="s">
        <v>196</v>
      </c>
      <c r="B23" s="68" t="s">
        <v>552</v>
      </c>
      <c r="C23" s="68" t="s">
        <v>553</v>
      </c>
      <c r="D23" s="68" t="s">
        <v>554</v>
      </c>
      <c r="E23" s="68" t="s">
        <v>47</v>
      </c>
      <c r="F23" s="68">
        <v>1</v>
      </c>
      <c r="G23" s="68" t="s">
        <v>42</v>
      </c>
      <c r="H23" s="68" t="s">
        <v>555</v>
      </c>
      <c r="I23" s="68">
        <v>0</v>
      </c>
    </row>
    <row r="24" spans="1:9" ht="15">
      <c r="A24" s="68" t="s">
        <v>196</v>
      </c>
      <c r="B24" s="68" t="s">
        <v>556</v>
      </c>
      <c r="C24" s="68" t="s">
        <v>557</v>
      </c>
      <c r="D24" s="68" t="s">
        <v>558</v>
      </c>
      <c r="E24" s="68" t="s">
        <v>559</v>
      </c>
      <c r="F24" s="68">
        <v>1</v>
      </c>
      <c r="G24" s="68" t="s">
        <v>42</v>
      </c>
      <c r="H24" s="68" t="s">
        <v>560</v>
      </c>
      <c r="I24" s="68">
        <v>0</v>
      </c>
    </row>
    <row r="25" spans="1:9" ht="15">
      <c r="A25" s="68" t="s">
        <v>117</v>
      </c>
      <c r="B25" s="68" t="s">
        <v>561</v>
      </c>
      <c r="C25" s="68" t="s">
        <v>562</v>
      </c>
      <c r="D25" s="68" t="s">
        <v>563</v>
      </c>
      <c r="E25" s="68" t="s">
        <v>47</v>
      </c>
      <c r="F25" s="68">
        <v>1</v>
      </c>
      <c r="G25" s="68" t="s">
        <v>42</v>
      </c>
      <c r="H25" s="68" t="s">
        <v>542</v>
      </c>
      <c r="I25" s="68">
        <v>0</v>
      </c>
    </row>
    <row r="26" spans="1:9" ht="15">
      <c r="A26" s="68" t="s">
        <v>117</v>
      </c>
      <c r="B26" s="68" t="s">
        <v>564</v>
      </c>
      <c r="C26" s="68" t="s">
        <v>565</v>
      </c>
      <c r="D26" s="68" t="s">
        <v>566</v>
      </c>
      <c r="E26" s="68" t="s">
        <v>47</v>
      </c>
      <c r="F26" s="68">
        <v>1</v>
      </c>
      <c r="G26" s="68" t="s">
        <v>42</v>
      </c>
      <c r="H26" s="68" t="s">
        <v>555</v>
      </c>
      <c r="I26" s="68">
        <v>0</v>
      </c>
    </row>
    <row r="27" spans="1:9" ht="15">
      <c r="A27" s="68" t="s">
        <v>117</v>
      </c>
      <c r="B27" s="68" t="s">
        <v>567</v>
      </c>
      <c r="C27" s="68" t="s">
        <v>568</v>
      </c>
      <c r="D27" s="68" t="s">
        <v>569</v>
      </c>
      <c r="E27" s="68" t="s">
        <v>47</v>
      </c>
      <c r="F27" s="68">
        <v>1</v>
      </c>
      <c r="G27" s="68" t="s">
        <v>42</v>
      </c>
      <c r="H27" s="68" t="s">
        <v>51</v>
      </c>
      <c r="I27" s="68">
        <v>0</v>
      </c>
    </row>
    <row r="28" spans="1:9" ht="15">
      <c r="A28" s="68" t="s">
        <v>117</v>
      </c>
      <c r="B28" s="68" t="s">
        <v>570</v>
      </c>
      <c r="C28" s="68" t="s">
        <v>571</v>
      </c>
      <c r="D28" s="68" t="s">
        <v>572</v>
      </c>
      <c r="E28" s="68" t="s">
        <v>47</v>
      </c>
      <c r="F28" s="68">
        <v>1</v>
      </c>
      <c r="G28" s="68" t="s">
        <v>42</v>
      </c>
      <c r="H28" s="68" t="s">
        <v>50</v>
      </c>
      <c r="I28" s="68">
        <v>0</v>
      </c>
    </row>
    <row r="29" spans="1:9" ht="15">
      <c r="A29" s="68" t="s">
        <v>117</v>
      </c>
      <c r="B29" s="68" t="s">
        <v>573</v>
      </c>
      <c r="C29" s="68" t="s">
        <v>574</v>
      </c>
      <c r="D29" s="68" t="s">
        <v>575</v>
      </c>
      <c r="E29" s="68" t="s">
        <v>49</v>
      </c>
      <c r="F29" s="68">
        <v>1</v>
      </c>
      <c r="G29" s="68" t="s">
        <v>42</v>
      </c>
      <c r="H29" s="68" t="s">
        <v>50</v>
      </c>
      <c r="I29" s="68">
        <v>0</v>
      </c>
    </row>
    <row r="30" spans="1:9" ht="15">
      <c r="A30" s="68" t="s">
        <v>117</v>
      </c>
      <c r="B30" s="68" t="s">
        <v>576</v>
      </c>
      <c r="C30" s="68" t="s">
        <v>577</v>
      </c>
      <c r="D30" s="68" t="s">
        <v>578</v>
      </c>
      <c r="E30" s="68" t="s">
        <v>49</v>
      </c>
      <c r="F30" s="68">
        <v>1</v>
      </c>
      <c r="G30" s="68" t="s">
        <v>42</v>
      </c>
      <c r="H30" s="68" t="s">
        <v>50</v>
      </c>
      <c r="I30" s="68">
        <v>0</v>
      </c>
    </row>
    <row r="31" spans="1:9" ht="15">
      <c r="A31" s="68" t="s">
        <v>117</v>
      </c>
      <c r="B31" s="68" t="s">
        <v>579</v>
      </c>
      <c r="C31" s="68" t="s">
        <v>580</v>
      </c>
      <c r="D31" s="68" t="s">
        <v>581</v>
      </c>
      <c r="E31" s="68" t="s">
        <v>49</v>
      </c>
      <c r="F31" s="68">
        <v>1</v>
      </c>
      <c r="G31" s="68" t="s">
        <v>42</v>
      </c>
      <c r="H31" s="68" t="s">
        <v>50</v>
      </c>
      <c r="I31" s="68">
        <v>0</v>
      </c>
    </row>
    <row r="32" spans="1:9" ht="15">
      <c r="A32" s="68" t="s">
        <v>117</v>
      </c>
      <c r="B32" s="68" t="s">
        <v>582</v>
      </c>
      <c r="C32" s="68" t="s">
        <v>583</v>
      </c>
      <c r="D32" s="68" t="s">
        <v>584</v>
      </c>
      <c r="E32" s="68" t="s">
        <v>49</v>
      </c>
      <c r="F32" s="68">
        <v>1</v>
      </c>
      <c r="G32" s="68" t="s">
        <v>42</v>
      </c>
      <c r="H32" s="68" t="s">
        <v>50</v>
      </c>
      <c r="I32" s="68">
        <v>0</v>
      </c>
    </row>
    <row r="33" spans="1:9" ht="15">
      <c r="A33" s="68" t="s">
        <v>209</v>
      </c>
      <c r="B33" s="68" t="s">
        <v>585</v>
      </c>
      <c r="C33" s="68" t="s">
        <v>586</v>
      </c>
      <c r="D33" s="68" t="s">
        <v>587</v>
      </c>
      <c r="E33" s="68" t="s">
        <v>47</v>
      </c>
      <c r="F33" s="68">
        <v>1</v>
      </c>
      <c r="G33" s="68" t="s">
        <v>42</v>
      </c>
      <c r="H33" s="68" t="s">
        <v>588</v>
      </c>
      <c r="I33" s="68">
        <v>0</v>
      </c>
    </row>
    <row r="34" spans="1:9" ht="15">
      <c r="A34" s="68" t="s">
        <v>176</v>
      </c>
      <c r="B34" s="68" t="s">
        <v>589</v>
      </c>
      <c r="C34" s="68" t="s">
        <v>78</v>
      </c>
      <c r="D34" s="68" t="s">
        <v>79</v>
      </c>
      <c r="E34" s="68" t="s">
        <v>49</v>
      </c>
      <c r="F34" s="68">
        <v>1</v>
      </c>
      <c r="G34" s="68" t="s">
        <v>42</v>
      </c>
      <c r="H34" s="68" t="s">
        <v>50</v>
      </c>
      <c r="I34" s="68">
        <v>0</v>
      </c>
    </row>
    <row r="35" spans="1:9" ht="15">
      <c r="A35" s="68" t="s">
        <v>176</v>
      </c>
      <c r="B35" s="68" t="s">
        <v>590</v>
      </c>
      <c r="C35" s="68" t="s">
        <v>89</v>
      </c>
      <c r="D35" s="68" t="s">
        <v>90</v>
      </c>
      <c r="E35" s="68" t="s">
        <v>49</v>
      </c>
      <c r="F35" s="68">
        <v>1</v>
      </c>
      <c r="G35" s="68" t="s">
        <v>42</v>
      </c>
      <c r="H35" s="68" t="s">
        <v>50</v>
      </c>
      <c r="I35" s="68">
        <v>0</v>
      </c>
    </row>
    <row r="36" spans="1:9" ht="15">
      <c r="A36" s="68" t="s">
        <v>176</v>
      </c>
      <c r="B36" s="68" t="s">
        <v>591</v>
      </c>
      <c r="C36" s="68" t="s">
        <v>81</v>
      </c>
      <c r="D36" s="68" t="s">
        <v>82</v>
      </c>
      <c r="E36" s="68" t="s">
        <v>49</v>
      </c>
      <c r="F36" s="68">
        <v>1</v>
      </c>
      <c r="G36" s="68" t="s">
        <v>43</v>
      </c>
      <c r="H36" s="68" t="s">
        <v>50</v>
      </c>
      <c r="I36" s="68">
        <v>0</v>
      </c>
    </row>
    <row r="37" spans="1:9" ht="15">
      <c r="A37" s="68" t="s">
        <v>176</v>
      </c>
      <c r="B37" s="68" t="s">
        <v>592</v>
      </c>
      <c r="C37" s="68" t="s">
        <v>83</v>
      </c>
      <c r="D37" s="68" t="s">
        <v>84</v>
      </c>
      <c r="E37" s="68" t="s">
        <v>49</v>
      </c>
      <c r="F37" s="68">
        <v>1</v>
      </c>
      <c r="G37" s="68" t="s">
        <v>42</v>
      </c>
      <c r="H37" s="68" t="s">
        <v>50</v>
      </c>
      <c r="I37" s="68">
        <v>0</v>
      </c>
    </row>
    <row r="38" spans="1:9" ht="15">
      <c r="A38" s="68" t="s">
        <v>176</v>
      </c>
      <c r="B38" s="68" t="s">
        <v>593</v>
      </c>
      <c r="C38" s="68" t="s">
        <v>85</v>
      </c>
      <c r="D38" s="68" t="s">
        <v>86</v>
      </c>
      <c r="E38" s="68" t="s">
        <v>49</v>
      </c>
      <c r="F38" s="68">
        <v>1</v>
      </c>
      <c r="G38" s="68" t="s">
        <v>42</v>
      </c>
      <c r="H38" s="68" t="s">
        <v>50</v>
      </c>
      <c r="I38" s="68">
        <v>0</v>
      </c>
    </row>
    <row r="39" spans="1:9" ht="15">
      <c r="A39" s="68" t="s">
        <v>176</v>
      </c>
      <c r="B39" s="68" t="s">
        <v>594</v>
      </c>
      <c r="C39" s="68" t="s">
        <v>595</v>
      </c>
      <c r="D39" s="68" t="s">
        <v>596</v>
      </c>
      <c r="E39" s="68" t="s">
        <v>45</v>
      </c>
      <c r="F39" s="68">
        <v>1</v>
      </c>
      <c r="G39" s="68" t="s">
        <v>42</v>
      </c>
      <c r="H39" s="68" t="s">
        <v>17</v>
      </c>
      <c r="I39" s="68">
        <v>0</v>
      </c>
    </row>
    <row r="40" spans="1:9" ht="15">
      <c r="A40" s="68" t="s">
        <v>144</v>
      </c>
      <c r="B40" s="68" t="s">
        <v>597</v>
      </c>
      <c r="C40" s="68" t="s">
        <v>598</v>
      </c>
      <c r="D40" s="68" t="s">
        <v>599</v>
      </c>
      <c r="E40" s="68" t="s">
        <v>47</v>
      </c>
      <c r="F40" s="68">
        <v>1</v>
      </c>
      <c r="G40" s="68" t="s">
        <v>42</v>
      </c>
      <c r="H40" s="68" t="s">
        <v>555</v>
      </c>
      <c r="I40" s="68">
        <v>0</v>
      </c>
    </row>
    <row r="41" spans="1:9" ht="15">
      <c r="A41" s="68" t="s">
        <v>144</v>
      </c>
      <c r="B41" s="68" t="s">
        <v>600</v>
      </c>
      <c r="C41" s="68" t="s">
        <v>601</v>
      </c>
      <c r="D41" s="68" t="s">
        <v>602</v>
      </c>
      <c r="E41" s="68" t="s">
        <v>47</v>
      </c>
      <c r="F41" s="68">
        <v>1</v>
      </c>
      <c r="G41" s="68" t="s">
        <v>42</v>
      </c>
      <c r="H41" s="68" t="s">
        <v>603</v>
      </c>
      <c r="I41" s="68">
        <v>0</v>
      </c>
    </row>
    <row r="42" spans="1:9" ht="15">
      <c r="A42" s="68" t="s">
        <v>139</v>
      </c>
      <c r="B42" s="68" t="s">
        <v>604</v>
      </c>
      <c r="C42" s="68" t="s">
        <v>605</v>
      </c>
      <c r="D42" s="68" t="s">
        <v>606</v>
      </c>
      <c r="E42" s="68" t="s">
        <v>47</v>
      </c>
      <c r="F42" s="68">
        <v>1</v>
      </c>
      <c r="G42" s="68" t="s">
        <v>42</v>
      </c>
      <c r="H42" s="68" t="s">
        <v>603</v>
      </c>
      <c r="I42" s="68">
        <v>0</v>
      </c>
    </row>
    <row r="43" spans="1:9" ht="15">
      <c r="A43" s="68" t="s">
        <v>228</v>
      </c>
      <c r="B43" s="68" t="s">
        <v>607</v>
      </c>
      <c r="C43" s="68" t="s">
        <v>608</v>
      </c>
      <c r="D43" s="68" t="s">
        <v>609</v>
      </c>
      <c r="E43" s="68" t="s">
        <v>47</v>
      </c>
      <c r="F43" s="68">
        <v>1</v>
      </c>
      <c r="G43" s="68" t="s">
        <v>42</v>
      </c>
      <c r="H43" s="68" t="s">
        <v>555</v>
      </c>
      <c r="I43" s="68">
        <v>0</v>
      </c>
    </row>
    <row r="44" spans="1:9" ht="15">
      <c r="A44" s="68" t="s">
        <v>228</v>
      </c>
      <c r="B44" s="68" t="s">
        <v>610</v>
      </c>
      <c r="C44" s="68" t="s">
        <v>611</v>
      </c>
      <c r="D44" s="68" t="s">
        <v>612</v>
      </c>
      <c r="E44" s="68" t="s">
        <v>46</v>
      </c>
      <c r="F44" s="68">
        <v>1</v>
      </c>
      <c r="G44" s="68" t="s">
        <v>42</v>
      </c>
      <c r="H44" s="68" t="s">
        <v>613</v>
      </c>
      <c r="I44" s="68">
        <v>0</v>
      </c>
    </row>
    <row r="45" spans="1:9" ht="15">
      <c r="A45" s="68" t="s">
        <v>228</v>
      </c>
      <c r="B45" s="68" t="s">
        <v>614</v>
      </c>
      <c r="C45" s="68" t="s">
        <v>615</v>
      </c>
      <c r="D45" s="68" t="s">
        <v>616</v>
      </c>
      <c r="E45" s="68" t="s">
        <v>46</v>
      </c>
      <c r="F45" s="68">
        <v>1</v>
      </c>
      <c r="G45" s="68" t="s">
        <v>42</v>
      </c>
      <c r="H45" s="68" t="s">
        <v>617</v>
      </c>
      <c r="I45" s="68">
        <v>0</v>
      </c>
    </row>
    <row r="46" spans="1:9" ht="15">
      <c r="A46" s="68" t="s">
        <v>228</v>
      </c>
      <c r="B46" s="68" t="s">
        <v>618</v>
      </c>
      <c r="C46" s="68" t="s">
        <v>619</v>
      </c>
      <c r="D46" s="68" t="s">
        <v>620</v>
      </c>
      <c r="E46" s="68" t="s">
        <v>46</v>
      </c>
      <c r="F46" s="68">
        <v>1</v>
      </c>
      <c r="G46" s="68" t="s">
        <v>42</v>
      </c>
      <c r="H46" s="68" t="s">
        <v>617</v>
      </c>
      <c r="I46" s="68">
        <v>0</v>
      </c>
    </row>
    <row r="47" spans="1:9" ht="15">
      <c r="A47" s="68" t="s">
        <v>228</v>
      </c>
      <c r="B47" s="68" t="s">
        <v>621</v>
      </c>
      <c r="C47" s="68" t="s">
        <v>622</v>
      </c>
      <c r="D47" s="68" t="s">
        <v>623</v>
      </c>
      <c r="E47" s="68" t="s">
        <v>47</v>
      </c>
      <c r="F47" s="68">
        <v>1</v>
      </c>
      <c r="G47" s="68" t="s">
        <v>42</v>
      </c>
      <c r="H47" s="68" t="s">
        <v>624</v>
      </c>
      <c r="I47" s="68">
        <v>0</v>
      </c>
    </row>
    <row r="48" spans="1:9" ht="15">
      <c r="A48" s="68" t="s">
        <v>228</v>
      </c>
      <c r="B48" s="68" t="s">
        <v>625</v>
      </c>
      <c r="C48" s="68" t="s">
        <v>626</v>
      </c>
      <c r="D48" s="68" t="s">
        <v>627</v>
      </c>
      <c r="E48" s="68" t="s">
        <v>45</v>
      </c>
      <c r="F48" s="68">
        <v>1</v>
      </c>
      <c r="G48" s="68" t="s">
        <v>42</v>
      </c>
      <c r="H48" s="68" t="s">
        <v>17</v>
      </c>
      <c r="I48" s="68">
        <v>0</v>
      </c>
    </row>
    <row r="49" spans="1:9" ht="15">
      <c r="A49" s="68" t="s">
        <v>228</v>
      </c>
      <c r="B49" s="68" t="s">
        <v>628</v>
      </c>
      <c r="C49" s="68" t="s">
        <v>629</v>
      </c>
      <c r="D49" s="68" t="s">
        <v>630</v>
      </c>
      <c r="E49" s="68" t="s">
        <v>45</v>
      </c>
      <c r="F49" s="68">
        <v>1</v>
      </c>
      <c r="G49" s="68" t="s">
        <v>42</v>
      </c>
      <c r="H49" s="68" t="s">
        <v>17</v>
      </c>
      <c r="I49" s="68">
        <v>0</v>
      </c>
    </row>
    <row r="50" spans="1:9" ht="15">
      <c r="A50" s="68" t="s">
        <v>228</v>
      </c>
      <c r="B50" s="68" t="s">
        <v>631</v>
      </c>
      <c r="C50" s="68" t="s">
        <v>632</v>
      </c>
      <c r="D50" s="68" t="s">
        <v>633</v>
      </c>
      <c r="E50" s="68" t="s">
        <v>45</v>
      </c>
      <c r="F50" s="68">
        <v>1</v>
      </c>
      <c r="G50" s="68" t="s">
        <v>42</v>
      </c>
      <c r="H50" s="68" t="s">
        <v>17</v>
      </c>
      <c r="I50" s="68">
        <v>0</v>
      </c>
    </row>
    <row r="51" spans="1:9" ht="15">
      <c r="A51" s="68" t="s">
        <v>189</v>
      </c>
      <c r="B51" s="68" t="s">
        <v>634</v>
      </c>
      <c r="C51" s="68" t="s">
        <v>635</v>
      </c>
      <c r="D51" s="68" t="s">
        <v>636</v>
      </c>
      <c r="E51" s="68" t="s">
        <v>47</v>
      </c>
      <c r="F51" s="68">
        <v>1</v>
      </c>
      <c r="G51" s="68" t="s">
        <v>42</v>
      </c>
      <c r="H51" s="68" t="s">
        <v>624</v>
      </c>
      <c r="I51" s="68">
        <v>0</v>
      </c>
    </row>
    <row r="52" spans="1:9" ht="15">
      <c r="A52" s="68" t="s">
        <v>189</v>
      </c>
      <c r="B52" s="68" t="s">
        <v>637</v>
      </c>
      <c r="C52" s="68" t="s">
        <v>638</v>
      </c>
      <c r="D52" s="68" t="s">
        <v>639</v>
      </c>
      <c r="E52" s="68" t="s">
        <v>47</v>
      </c>
      <c r="F52" s="68">
        <v>1</v>
      </c>
      <c r="G52" s="68" t="s">
        <v>42</v>
      </c>
      <c r="H52" s="68" t="s">
        <v>17</v>
      </c>
      <c r="I52" s="68">
        <v>0</v>
      </c>
    </row>
    <row r="53" spans="1:9" ht="15">
      <c r="A53" s="68" t="s">
        <v>189</v>
      </c>
      <c r="B53" s="68" t="s">
        <v>640</v>
      </c>
      <c r="C53" s="68" t="s">
        <v>641</v>
      </c>
      <c r="D53" s="68" t="s">
        <v>642</v>
      </c>
      <c r="E53" s="68" t="s">
        <v>47</v>
      </c>
      <c r="F53" s="68">
        <v>1</v>
      </c>
      <c r="G53" s="68" t="s">
        <v>43</v>
      </c>
      <c r="H53" s="68" t="s">
        <v>643</v>
      </c>
      <c r="I53" s="68">
        <v>0</v>
      </c>
    </row>
    <row r="54" spans="1:9" ht="15">
      <c r="A54" s="68" t="s">
        <v>189</v>
      </c>
      <c r="B54" s="68" t="s">
        <v>644</v>
      </c>
      <c r="C54" s="68" t="s">
        <v>645</v>
      </c>
      <c r="D54" s="68" t="s">
        <v>646</v>
      </c>
      <c r="E54" s="68" t="s">
        <v>47</v>
      </c>
      <c r="F54" s="68">
        <v>1</v>
      </c>
      <c r="G54" s="68" t="s">
        <v>42</v>
      </c>
      <c r="H54" s="68" t="s">
        <v>17</v>
      </c>
      <c r="I54" s="68">
        <v>0</v>
      </c>
    </row>
    <row r="55" spans="1:9" ht="15">
      <c r="A55" s="68" t="s">
        <v>189</v>
      </c>
      <c r="B55" s="68" t="s">
        <v>647</v>
      </c>
      <c r="C55" s="68" t="s">
        <v>248</v>
      </c>
      <c r="D55" s="68" t="s">
        <v>249</v>
      </c>
      <c r="E55" s="68" t="s">
        <v>49</v>
      </c>
      <c r="F55" s="68">
        <v>1</v>
      </c>
      <c r="G55" s="68" t="s">
        <v>42</v>
      </c>
      <c r="H55" s="68" t="s">
        <v>50</v>
      </c>
      <c r="I55" s="68">
        <v>0</v>
      </c>
    </row>
    <row r="56" spans="1:9" ht="15">
      <c r="A56" s="68" t="s">
        <v>349</v>
      </c>
      <c r="B56" s="68" t="s">
        <v>648</v>
      </c>
      <c r="C56" s="68" t="s">
        <v>649</v>
      </c>
      <c r="D56" s="68" t="s">
        <v>650</v>
      </c>
      <c r="E56" s="68" t="s">
        <v>47</v>
      </c>
      <c r="F56" s="68">
        <v>1</v>
      </c>
      <c r="G56" s="68" t="s">
        <v>42</v>
      </c>
      <c r="H56" s="68" t="s">
        <v>50</v>
      </c>
      <c r="I56" s="68">
        <v>0</v>
      </c>
    </row>
    <row r="57" spans="1:9" ht="15">
      <c r="A57" s="68" t="s">
        <v>349</v>
      </c>
      <c r="B57" s="68" t="s">
        <v>651</v>
      </c>
      <c r="C57" s="68" t="s">
        <v>652</v>
      </c>
      <c r="D57" s="68" t="s">
        <v>653</v>
      </c>
      <c r="E57" s="68" t="s">
        <v>47</v>
      </c>
      <c r="F57" s="68">
        <v>1</v>
      </c>
      <c r="G57" s="68" t="s">
        <v>42</v>
      </c>
      <c r="H57" s="68" t="s">
        <v>17</v>
      </c>
      <c r="I57" s="68">
        <v>0</v>
      </c>
    </row>
    <row r="58" spans="1:9" ht="15">
      <c r="A58" s="68" t="s">
        <v>349</v>
      </c>
      <c r="B58" s="68" t="s">
        <v>654</v>
      </c>
      <c r="C58" s="68" t="s">
        <v>655</v>
      </c>
      <c r="D58" s="68" t="s">
        <v>656</v>
      </c>
      <c r="E58" s="68" t="s">
        <v>47</v>
      </c>
      <c r="F58" s="68">
        <v>1</v>
      </c>
      <c r="G58" s="68" t="s">
        <v>42</v>
      </c>
      <c r="H58" s="68" t="s">
        <v>50</v>
      </c>
      <c r="I58" s="68">
        <v>0</v>
      </c>
    </row>
    <row r="59" spans="1:9" ht="15">
      <c r="A59" s="68" t="s">
        <v>221</v>
      </c>
      <c r="B59" s="68" t="s">
        <v>657</v>
      </c>
      <c r="C59" s="68" t="s">
        <v>658</v>
      </c>
      <c r="D59" s="68" t="s">
        <v>659</v>
      </c>
      <c r="E59" s="68" t="s">
        <v>47</v>
      </c>
      <c r="F59" s="68">
        <v>1</v>
      </c>
      <c r="G59" s="68" t="s">
        <v>42</v>
      </c>
      <c r="H59" s="68" t="s">
        <v>660</v>
      </c>
      <c r="I59" s="68">
        <v>0</v>
      </c>
    </row>
    <row r="60" spans="1:9" ht="15">
      <c r="A60" s="68" t="s">
        <v>221</v>
      </c>
      <c r="B60" s="68" t="s">
        <v>661</v>
      </c>
      <c r="C60" s="68" t="s">
        <v>662</v>
      </c>
      <c r="D60" s="68" t="s">
        <v>663</v>
      </c>
      <c r="E60" s="68" t="s">
        <v>47</v>
      </c>
      <c r="F60" s="68">
        <v>1</v>
      </c>
      <c r="G60" s="68" t="s">
        <v>42</v>
      </c>
      <c r="H60" s="68" t="s">
        <v>660</v>
      </c>
      <c r="I60" s="68">
        <v>0</v>
      </c>
    </row>
    <row r="61" spans="1:9" ht="15">
      <c r="A61" s="68" t="s">
        <v>221</v>
      </c>
      <c r="B61" s="68" t="s">
        <v>664</v>
      </c>
      <c r="C61" s="68" t="s">
        <v>665</v>
      </c>
      <c r="D61" s="68" t="s">
        <v>666</v>
      </c>
      <c r="E61" s="68" t="s">
        <v>47</v>
      </c>
      <c r="F61" s="68">
        <v>1</v>
      </c>
      <c r="G61" s="68" t="s">
        <v>42</v>
      </c>
      <c r="H61" s="68" t="s">
        <v>660</v>
      </c>
      <c r="I61" s="68">
        <v>0</v>
      </c>
    </row>
    <row r="62" spans="1:9" ht="15">
      <c r="A62" s="68" t="s">
        <v>159</v>
      </c>
      <c r="B62" s="68" t="s">
        <v>667</v>
      </c>
      <c r="C62" s="68" t="s">
        <v>668</v>
      </c>
      <c r="D62" s="68" t="s">
        <v>669</v>
      </c>
      <c r="E62" s="68" t="s">
        <v>47</v>
      </c>
      <c r="F62" s="68">
        <v>1</v>
      </c>
      <c r="G62" s="68" t="s">
        <v>42</v>
      </c>
      <c r="H62" s="68" t="s">
        <v>555</v>
      </c>
      <c r="I62" s="68">
        <v>0</v>
      </c>
    </row>
    <row r="63" spans="1:9" ht="15">
      <c r="A63" s="68" t="s">
        <v>159</v>
      </c>
      <c r="B63" s="68" t="s">
        <v>670</v>
      </c>
      <c r="C63" s="68" t="s">
        <v>671</v>
      </c>
      <c r="D63" s="68" t="s">
        <v>672</v>
      </c>
      <c r="E63" s="68" t="s">
        <v>47</v>
      </c>
      <c r="F63" s="68">
        <v>1</v>
      </c>
      <c r="G63" s="68" t="s">
        <v>42</v>
      </c>
      <c r="H63" s="68" t="s">
        <v>17</v>
      </c>
      <c r="I63" s="68">
        <v>0</v>
      </c>
    </row>
    <row r="64" spans="1:9" ht="15">
      <c r="A64" s="68" t="s">
        <v>213</v>
      </c>
      <c r="B64" s="68" t="s">
        <v>673</v>
      </c>
      <c r="C64" s="68" t="s">
        <v>674</v>
      </c>
      <c r="D64" s="68" t="s">
        <v>675</v>
      </c>
      <c r="E64" s="68" t="s">
        <v>47</v>
      </c>
      <c r="F64" s="68">
        <v>1</v>
      </c>
      <c r="G64" s="68" t="s">
        <v>42</v>
      </c>
      <c r="H64" s="68" t="s">
        <v>17</v>
      </c>
      <c r="I64" s="68">
        <v>0</v>
      </c>
    </row>
    <row r="65" spans="1:9" ht="15">
      <c r="A65" s="68" t="s">
        <v>323</v>
      </c>
      <c r="B65" s="68" t="s">
        <v>676</v>
      </c>
      <c r="C65" s="68" t="s">
        <v>677</v>
      </c>
      <c r="D65" s="68" t="s">
        <v>678</v>
      </c>
      <c r="E65" s="68" t="s">
        <v>47</v>
      </c>
      <c r="F65" s="68">
        <v>1</v>
      </c>
      <c r="G65" s="68" t="s">
        <v>42</v>
      </c>
      <c r="H65" s="68" t="s">
        <v>17</v>
      </c>
      <c r="I65" s="68">
        <v>0</v>
      </c>
    </row>
    <row r="66" spans="1:9" ht="15">
      <c r="A66" s="68" t="s">
        <v>263</v>
      </c>
      <c r="B66" s="68" t="s">
        <v>679</v>
      </c>
      <c r="C66" s="68" t="s">
        <v>680</v>
      </c>
      <c r="D66" s="68" t="s">
        <v>681</v>
      </c>
      <c r="E66" s="68" t="s">
        <v>47</v>
      </c>
      <c r="F66" s="68">
        <v>1</v>
      </c>
      <c r="G66" s="68" t="s">
        <v>42</v>
      </c>
      <c r="H66" s="68" t="s">
        <v>48</v>
      </c>
      <c r="I66" s="68">
        <v>0</v>
      </c>
    </row>
    <row r="67" spans="1:9" ht="15">
      <c r="A67" s="68" t="s">
        <v>164</v>
      </c>
      <c r="B67" s="68" t="s">
        <v>682</v>
      </c>
      <c r="C67" s="68" t="s">
        <v>683</v>
      </c>
      <c r="D67" s="68" t="s">
        <v>684</v>
      </c>
      <c r="E67" s="68" t="s">
        <v>47</v>
      </c>
      <c r="F67" s="68">
        <v>1</v>
      </c>
      <c r="G67" s="68" t="s">
        <v>42</v>
      </c>
      <c r="H67" s="68" t="s">
        <v>555</v>
      </c>
      <c r="I67" s="68">
        <v>0</v>
      </c>
    </row>
    <row r="68" spans="1:9" ht="15">
      <c r="A68" s="68" t="s">
        <v>164</v>
      </c>
      <c r="B68" s="68" t="s">
        <v>685</v>
      </c>
      <c r="C68" s="68" t="s">
        <v>686</v>
      </c>
      <c r="D68" s="68" t="s">
        <v>687</v>
      </c>
      <c r="E68" s="68" t="s">
        <v>49</v>
      </c>
      <c r="F68" s="68">
        <v>1</v>
      </c>
      <c r="G68" s="68" t="s">
        <v>42</v>
      </c>
      <c r="H68" s="68" t="s">
        <v>50</v>
      </c>
      <c r="I68" s="68">
        <v>0</v>
      </c>
    </row>
    <row r="69" spans="1:9" ht="15">
      <c r="A69" s="68" t="s">
        <v>268</v>
      </c>
      <c r="B69" s="68" t="s">
        <v>688</v>
      </c>
      <c r="C69" s="68" t="s">
        <v>689</v>
      </c>
      <c r="D69" s="68" t="s">
        <v>690</v>
      </c>
      <c r="E69" s="68" t="s">
        <v>47</v>
      </c>
      <c r="F69" s="68">
        <v>1</v>
      </c>
      <c r="G69" s="68" t="s">
        <v>42</v>
      </c>
      <c r="H69" s="68" t="s">
        <v>555</v>
      </c>
      <c r="I69" s="68">
        <v>0</v>
      </c>
    </row>
    <row r="70" spans="1:9" ht="15">
      <c r="A70" s="68" t="s">
        <v>268</v>
      </c>
      <c r="B70" s="68" t="s">
        <v>691</v>
      </c>
      <c r="C70" s="68" t="s">
        <v>692</v>
      </c>
      <c r="D70" s="68" t="s">
        <v>693</v>
      </c>
      <c r="E70" s="68" t="s">
        <v>47</v>
      </c>
      <c r="F70" s="68">
        <v>1</v>
      </c>
      <c r="G70" s="68" t="s">
        <v>42</v>
      </c>
      <c r="H70" s="68" t="s">
        <v>17</v>
      </c>
      <c r="I70" s="68">
        <v>0</v>
      </c>
    </row>
    <row r="71" spans="1:9" ht="15">
      <c r="A71" s="68" t="s">
        <v>149</v>
      </c>
      <c r="B71" s="68" t="s">
        <v>694</v>
      </c>
      <c r="C71" s="68" t="s">
        <v>366</v>
      </c>
      <c r="D71" s="68" t="s">
        <v>367</v>
      </c>
      <c r="E71" s="68" t="s">
        <v>49</v>
      </c>
      <c r="F71" s="68">
        <v>1</v>
      </c>
      <c r="G71" s="68" t="s">
        <v>42</v>
      </c>
      <c r="H71" s="68" t="s">
        <v>50</v>
      </c>
      <c r="I71" s="68">
        <v>0</v>
      </c>
    </row>
    <row r="72" spans="1:9" ht="15">
      <c r="A72" s="68" t="s">
        <v>149</v>
      </c>
      <c r="B72" s="68" t="s">
        <v>695</v>
      </c>
      <c r="C72" s="68" t="s">
        <v>276</v>
      </c>
      <c r="D72" s="68" t="s">
        <v>277</v>
      </c>
      <c r="E72" s="68" t="s">
        <v>49</v>
      </c>
      <c r="F72" s="68">
        <v>1</v>
      </c>
      <c r="G72" s="68" t="s">
        <v>42</v>
      </c>
      <c r="H72" s="68" t="s">
        <v>50</v>
      </c>
      <c r="I72" s="68">
        <v>0</v>
      </c>
    </row>
    <row r="73" spans="1:9" ht="15">
      <c r="A73" s="68" t="s">
        <v>17</v>
      </c>
      <c r="B73" s="68" t="s">
        <v>17</v>
      </c>
      <c r="C73" s="68" t="s">
        <v>17</v>
      </c>
      <c r="D73" s="68" t="s">
        <v>17</v>
      </c>
      <c r="E73" s="69" t="s">
        <v>4</v>
      </c>
      <c r="F73" s="69">
        <v>58</v>
      </c>
      <c r="G73" s="69" t="s">
        <v>17</v>
      </c>
      <c r="H73" s="69" t="s">
        <v>17</v>
      </c>
      <c r="I73" s="69">
        <v>0</v>
      </c>
    </row>
    <row r="74" spans="1:9" ht="15">
      <c r="A74" s="69" t="s">
        <v>52</v>
      </c>
      <c r="B74" s="69" t="s">
        <v>17</v>
      </c>
      <c r="C74" s="69" t="s">
        <v>17</v>
      </c>
      <c r="D74" s="69" t="s">
        <v>17</v>
      </c>
      <c r="E74" s="69" t="s">
        <v>17</v>
      </c>
      <c r="F74" s="69" t="s">
        <v>17</v>
      </c>
      <c r="G74" s="69" t="s">
        <v>17</v>
      </c>
      <c r="H74" s="69" t="s">
        <v>17</v>
      </c>
      <c r="I74" s="69" t="s">
        <v>17</v>
      </c>
    </row>
    <row r="75" spans="1:9" ht="15">
      <c r="A75" s="68" t="s">
        <v>19</v>
      </c>
      <c r="B75" s="68" t="s">
        <v>20</v>
      </c>
      <c r="C75" s="68" t="s">
        <v>21</v>
      </c>
      <c r="D75" s="68" t="s">
        <v>22</v>
      </c>
      <c r="E75" s="68" t="s">
        <v>23</v>
      </c>
      <c r="F75" s="68" t="s">
        <v>24</v>
      </c>
      <c r="G75" s="68" t="s">
        <v>27</v>
      </c>
      <c r="H75" s="68" t="s">
        <v>28</v>
      </c>
      <c r="I75" s="68" t="s">
        <v>0</v>
      </c>
    </row>
    <row r="76" spans="1:9" ht="15">
      <c r="A76" s="68" t="s">
        <v>169</v>
      </c>
      <c r="B76" s="68" t="s">
        <v>696</v>
      </c>
      <c r="C76" s="68" t="s">
        <v>697</v>
      </c>
      <c r="D76" s="68" t="s">
        <v>698</v>
      </c>
      <c r="E76" s="68" t="s">
        <v>699</v>
      </c>
      <c r="F76" s="68">
        <v>1</v>
      </c>
      <c r="G76" s="68" t="s">
        <v>56</v>
      </c>
      <c r="H76" s="68" t="s">
        <v>700</v>
      </c>
      <c r="I76" s="68">
        <v>0</v>
      </c>
    </row>
    <row r="77" spans="1:9" ht="15">
      <c r="A77" s="68" t="s">
        <v>169</v>
      </c>
      <c r="B77" s="68" t="s">
        <v>701</v>
      </c>
      <c r="C77" s="68" t="s">
        <v>702</v>
      </c>
      <c r="D77" s="68" t="s">
        <v>703</v>
      </c>
      <c r="E77" s="68" t="s">
        <v>704</v>
      </c>
      <c r="F77" s="68">
        <v>1</v>
      </c>
      <c r="G77" s="68" t="s">
        <v>62</v>
      </c>
      <c r="H77" s="68" t="s">
        <v>705</v>
      </c>
      <c r="I77" s="68">
        <v>0</v>
      </c>
    </row>
    <row r="78" spans="1:9" ht="15">
      <c r="A78" s="68" t="s">
        <v>209</v>
      </c>
      <c r="B78" s="68" t="s">
        <v>706</v>
      </c>
      <c r="C78" s="68" t="s">
        <v>707</v>
      </c>
      <c r="D78" s="68" t="s">
        <v>708</v>
      </c>
      <c r="E78" s="68" t="s">
        <v>709</v>
      </c>
      <c r="F78" s="68">
        <v>1</v>
      </c>
      <c r="G78" s="68" t="s">
        <v>710</v>
      </c>
      <c r="H78" s="68" t="s">
        <v>711</v>
      </c>
      <c r="I78" s="68">
        <v>0</v>
      </c>
    </row>
    <row r="79" spans="1:9" ht="15">
      <c r="A79" s="68" t="s">
        <v>209</v>
      </c>
      <c r="B79" s="68" t="s">
        <v>712</v>
      </c>
      <c r="C79" s="68" t="s">
        <v>713</v>
      </c>
      <c r="D79" s="68" t="s">
        <v>714</v>
      </c>
      <c r="E79" s="68" t="s">
        <v>715</v>
      </c>
      <c r="F79" s="68">
        <v>1</v>
      </c>
      <c r="G79" s="68" t="s">
        <v>53</v>
      </c>
      <c r="H79" s="68" t="s">
        <v>716</v>
      </c>
      <c r="I79" s="68">
        <v>0</v>
      </c>
    </row>
    <row r="80" spans="1:9" ht="15">
      <c r="A80" s="68" t="s">
        <v>209</v>
      </c>
      <c r="B80" s="68" t="s">
        <v>717</v>
      </c>
      <c r="C80" s="68" t="s">
        <v>713</v>
      </c>
      <c r="D80" s="68" t="s">
        <v>714</v>
      </c>
      <c r="E80" s="68" t="s">
        <v>715</v>
      </c>
      <c r="F80" s="68">
        <v>1</v>
      </c>
      <c r="G80" s="68" t="s">
        <v>53</v>
      </c>
      <c r="H80" s="68" t="s">
        <v>716</v>
      </c>
      <c r="I80" s="68">
        <v>0</v>
      </c>
    </row>
    <row r="81" spans="1:9" ht="15">
      <c r="A81" s="68" t="s">
        <v>139</v>
      </c>
      <c r="B81" s="68" t="s">
        <v>718</v>
      </c>
      <c r="C81" s="68" t="s">
        <v>719</v>
      </c>
      <c r="D81" s="68" t="s">
        <v>720</v>
      </c>
      <c r="E81" s="68" t="s">
        <v>721</v>
      </c>
      <c r="F81" s="68">
        <v>1</v>
      </c>
      <c r="G81" s="68" t="s">
        <v>56</v>
      </c>
      <c r="H81" s="68" t="s">
        <v>722</v>
      </c>
      <c r="I81" s="68">
        <v>0</v>
      </c>
    </row>
    <row r="82" spans="1:9" ht="15">
      <c r="A82" s="68" t="s">
        <v>139</v>
      </c>
      <c r="B82" s="68" t="s">
        <v>723</v>
      </c>
      <c r="C82" s="68" t="s">
        <v>724</v>
      </c>
      <c r="D82" s="68" t="s">
        <v>720</v>
      </c>
      <c r="E82" s="68" t="s">
        <v>721</v>
      </c>
      <c r="F82" s="68">
        <v>1</v>
      </c>
      <c r="G82" s="68" t="s">
        <v>56</v>
      </c>
      <c r="H82" s="68" t="s">
        <v>722</v>
      </c>
      <c r="I82" s="68">
        <v>0</v>
      </c>
    </row>
    <row r="83" spans="1:9" ht="15">
      <c r="A83" s="68" t="s">
        <v>189</v>
      </c>
      <c r="B83" s="68" t="s">
        <v>725</v>
      </c>
      <c r="C83" s="68" t="s">
        <v>726</v>
      </c>
      <c r="D83" s="68" t="s">
        <v>727</v>
      </c>
      <c r="E83" s="68" t="s">
        <v>728</v>
      </c>
      <c r="F83" s="68">
        <v>1</v>
      </c>
      <c r="G83" s="68" t="s">
        <v>710</v>
      </c>
      <c r="H83" s="68" t="s">
        <v>729</v>
      </c>
      <c r="I83" s="68">
        <v>0</v>
      </c>
    </row>
    <row r="84" spans="1:9" ht="15">
      <c r="A84" s="68" t="s">
        <v>221</v>
      </c>
      <c r="B84" s="68" t="s">
        <v>730</v>
      </c>
      <c r="C84" s="68" t="s">
        <v>731</v>
      </c>
      <c r="D84" s="68" t="s">
        <v>732</v>
      </c>
      <c r="E84" s="68" t="s">
        <v>733</v>
      </c>
      <c r="F84" s="68">
        <v>1</v>
      </c>
      <c r="G84" s="68" t="s">
        <v>710</v>
      </c>
      <c r="H84" s="68" t="s">
        <v>734</v>
      </c>
      <c r="I84" s="68">
        <v>0</v>
      </c>
    </row>
    <row r="85" spans="1:9" ht="15">
      <c r="A85" s="68" t="s">
        <v>263</v>
      </c>
      <c r="B85" s="68" t="s">
        <v>735</v>
      </c>
      <c r="C85" s="68" t="s">
        <v>736</v>
      </c>
      <c r="D85" s="68" t="s">
        <v>737</v>
      </c>
      <c r="E85" s="68" t="s">
        <v>738</v>
      </c>
      <c r="F85" s="68">
        <v>1</v>
      </c>
      <c r="G85" s="68" t="s">
        <v>53</v>
      </c>
      <c r="H85" s="68" t="s">
        <v>739</v>
      </c>
      <c r="I85" s="68">
        <v>0</v>
      </c>
    </row>
    <row r="86" spans="1:9" ht="15">
      <c r="A86" s="68" t="s">
        <v>263</v>
      </c>
      <c r="B86" s="68" t="s">
        <v>740</v>
      </c>
      <c r="C86" s="68" t="s">
        <v>736</v>
      </c>
      <c r="D86" s="68" t="s">
        <v>737</v>
      </c>
      <c r="E86" s="68" t="s">
        <v>738</v>
      </c>
      <c r="F86" s="68">
        <v>1</v>
      </c>
      <c r="G86" s="68" t="s">
        <v>710</v>
      </c>
      <c r="H86" s="68" t="s">
        <v>739</v>
      </c>
      <c r="I86" s="68">
        <v>0</v>
      </c>
    </row>
    <row r="87" spans="1:9" ht="15">
      <c r="A87" s="68" t="s">
        <v>149</v>
      </c>
      <c r="B87" s="68" t="s">
        <v>741</v>
      </c>
      <c r="C87" s="68" t="s">
        <v>742</v>
      </c>
      <c r="D87" s="68" t="s">
        <v>17</v>
      </c>
      <c r="E87" s="68" t="s">
        <v>743</v>
      </c>
      <c r="F87" s="68">
        <v>1</v>
      </c>
      <c r="G87" s="68" t="s">
        <v>62</v>
      </c>
      <c r="H87" s="68" t="s">
        <v>17</v>
      </c>
      <c r="I87" s="68">
        <v>0</v>
      </c>
    </row>
    <row r="88" spans="1:9" ht="15">
      <c r="A88" s="68" t="s">
        <v>149</v>
      </c>
      <c r="B88" s="68" t="s">
        <v>744</v>
      </c>
      <c r="C88" s="68" t="s">
        <v>745</v>
      </c>
      <c r="D88" s="68" t="s">
        <v>746</v>
      </c>
      <c r="E88" s="68" t="s">
        <v>743</v>
      </c>
      <c r="F88" s="68">
        <v>1</v>
      </c>
      <c r="G88" s="68" t="s">
        <v>55</v>
      </c>
      <c r="H88" s="68" t="s">
        <v>747</v>
      </c>
      <c r="I88" s="68">
        <v>0</v>
      </c>
    </row>
    <row r="89" spans="1:9" ht="15">
      <c r="A89" s="68" t="s">
        <v>149</v>
      </c>
      <c r="B89" s="68" t="s">
        <v>748</v>
      </c>
      <c r="C89" s="68" t="s">
        <v>745</v>
      </c>
      <c r="D89" s="68" t="s">
        <v>746</v>
      </c>
      <c r="E89" s="68" t="s">
        <v>743</v>
      </c>
      <c r="F89" s="68">
        <v>1</v>
      </c>
      <c r="G89" s="68" t="s">
        <v>55</v>
      </c>
      <c r="H89" s="68" t="s">
        <v>747</v>
      </c>
      <c r="I89" s="68">
        <v>0</v>
      </c>
    </row>
    <row r="90" spans="1:9" ht="15">
      <c r="A90" s="68" t="s">
        <v>149</v>
      </c>
      <c r="B90" s="68" t="s">
        <v>749</v>
      </c>
      <c r="C90" s="68" t="s">
        <v>745</v>
      </c>
      <c r="D90" s="68" t="s">
        <v>746</v>
      </c>
      <c r="E90" s="68" t="s">
        <v>743</v>
      </c>
      <c r="F90" s="68">
        <v>1</v>
      </c>
      <c r="G90" s="68" t="s">
        <v>62</v>
      </c>
      <c r="H90" s="68" t="s">
        <v>747</v>
      </c>
      <c r="I90" s="68">
        <v>0</v>
      </c>
    </row>
    <row r="91" spans="1:9" ht="15">
      <c r="A91" s="68" t="s">
        <v>149</v>
      </c>
      <c r="B91" s="68" t="s">
        <v>750</v>
      </c>
      <c r="C91" s="68" t="s">
        <v>751</v>
      </c>
      <c r="D91" s="68" t="s">
        <v>752</v>
      </c>
      <c r="E91" s="68" t="s">
        <v>54</v>
      </c>
      <c r="F91" s="68">
        <v>1</v>
      </c>
      <c r="G91" s="68" t="s">
        <v>62</v>
      </c>
      <c r="H91" s="68" t="s">
        <v>753</v>
      </c>
      <c r="I91" s="68">
        <v>0</v>
      </c>
    </row>
    <row r="92" spans="1:9" ht="15">
      <c r="A92" s="68" t="s">
        <v>119</v>
      </c>
      <c r="B92" s="68" t="s">
        <v>754</v>
      </c>
      <c r="C92" s="68" t="s">
        <v>755</v>
      </c>
      <c r="D92" s="68" t="s">
        <v>756</v>
      </c>
      <c r="E92" s="68" t="s">
        <v>757</v>
      </c>
      <c r="F92" s="68">
        <v>1</v>
      </c>
      <c r="G92" s="68" t="s">
        <v>710</v>
      </c>
      <c r="H92" s="68" t="s">
        <v>758</v>
      </c>
      <c r="I92" s="68">
        <v>0</v>
      </c>
    </row>
    <row r="93" spans="1:9" ht="15">
      <c r="A93" s="68" t="s">
        <v>119</v>
      </c>
      <c r="B93" s="68" t="s">
        <v>759</v>
      </c>
      <c r="C93" s="68" t="s">
        <v>760</v>
      </c>
      <c r="D93" s="68" t="s">
        <v>761</v>
      </c>
      <c r="E93" s="68" t="s">
        <v>54</v>
      </c>
      <c r="F93" s="68">
        <v>1</v>
      </c>
      <c r="G93" s="68" t="s">
        <v>55</v>
      </c>
      <c r="H93" s="68" t="s">
        <v>762</v>
      </c>
      <c r="I93" s="68">
        <v>0</v>
      </c>
    </row>
    <row r="94" spans="1:9" ht="15">
      <c r="A94" s="68" t="s">
        <v>119</v>
      </c>
      <c r="B94" s="68" t="s">
        <v>763</v>
      </c>
      <c r="C94" s="68" t="s">
        <v>760</v>
      </c>
      <c r="D94" s="68" t="s">
        <v>761</v>
      </c>
      <c r="E94" s="68" t="s">
        <v>54</v>
      </c>
      <c r="F94" s="68">
        <v>1</v>
      </c>
      <c r="G94" s="68" t="s">
        <v>56</v>
      </c>
      <c r="H94" s="68" t="s">
        <v>762</v>
      </c>
      <c r="I94" s="68">
        <v>0</v>
      </c>
    </row>
    <row r="95" spans="1:9" ht="15">
      <c r="A95" s="68" t="s">
        <v>154</v>
      </c>
      <c r="B95" s="68" t="s">
        <v>764</v>
      </c>
      <c r="C95" s="68" t="s">
        <v>58</v>
      </c>
      <c r="D95" s="68" t="s">
        <v>59</v>
      </c>
      <c r="E95" s="68" t="s">
        <v>60</v>
      </c>
      <c r="F95" s="68">
        <v>1</v>
      </c>
      <c r="G95" s="68" t="s">
        <v>53</v>
      </c>
      <c r="H95" s="68" t="s">
        <v>61</v>
      </c>
      <c r="I95" s="68">
        <v>0</v>
      </c>
    </row>
    <row r="96" spans="1:9" ht="15">
      <c r="A96" s="68" t="s">
        <v>154</v>
      </c>
      <c r="B96" s="68" t="s">
        <v>765</v>
      </c>
      <c r="C96" s="68" t="s">
        <v>766</v>
      </c>
      <c r="D96" s="68" t="s">
        <v>767</v>
      </c>
      <c r="E96" s="68" t="s">
        <v>768</v>
      </c>
      <c r="F96" s="68">
        <v>1</v>
      </c>
      <c r="G96" s="68" t="s">
        <v>55</v>
      </c>
      <c r="H96" s="68" t="s">
        <v>769</v>
      </c>
      <c r="I96" s="68">
        <v>0</v>
      </c>
    </row>
    <row r="97" spans="1:9" ht="15">
      <c r="A97" s="68" t="s">
        <v>154</v>
      </c>
      <c r="B97" s="68" t="s">
        <v>770</v>
      </c>
      <c r="C97" s="68" t="s">
        <v>771</v>
      </c>
      <c r="D97" s="68" t="s">
        <v>767</v>
      </c>
      <c r="E97" s="68" t="s">
        <v>768</v>
      </c>
      <c r="F97" s="68">
        <v>1</v>
      </c>
      <c r="G97" s="68" t="s">
        <v>55</v>
      </c>
      <c r="H97" s="68" t="s">
        <v>769</v>
      </c>
      <c r="I97" s="68">
        <v>0</v>
      </c>
    </row>
    <row r="98" spans="1:9" ht="15">
      <c r="A98" s="68" t="s">
        <v>154</v>
      </c>
      <c r="B98" s="68" t="s">
        <v>772</v>
      </c>
      <c r="C98" s="68" t="s">
        <v>773</v>
      </c>
      <c r="D98" s="68" t="s">
        <v>774</v>
      </c>
      <c r="E98" s="68" t="s">
        <v>54</v>
      </c>
      <c r="F98" s="68">
        <v>1</v>
      </c>
      <c r="G98" s="68" t="s">
        <v>57</v>
      </c>
      <c r="H98" s="68" t="s">
        <v>775</v>
      </c>
      <c r="I98" s="68">
        <v>0</v>
      </c>
    </row>
    <row r="99" spans="1:9" ht="15">
      <c r="A99" s="68" t="s">
        <v>17</v>
      </c>
      <c r="B99" s="68" t="s">
        <v>17</v>
      </c>
      <c r="C99" s="68" t="s">
        <v>17</v>
      </c>
      <c r="D99" s="68" t="s">
        <v>17</v>
      </c>
      <c r="E99" s="69" t="s">
        <v>4</v>
      </c>
      <c r="F99" s="69">
        <v>23</v>
      </c>
      <c r="G99" s="69" t="s">
        <v>17</v>
      </c>
      <c r="H99" s="69" t="s">
        <v>17</v>
      </c>
      <c r="I99" s="69">
        <v>0</v>
      </c>
    </row>
    <row r="100" spans="1:9" ht="15">
      <c r="A100" s="69" t="s">
        <v>63</v>
      </c>
      <c r="B100" s="69" t="s">
        <v>17</v>
      </c>
      <c r="C100" s="69" t="s">
        <v>17</v>
      </c>
      <c r="D100" s="69" t="s">
        <v>17</v>
      </c>
      <c r="E100" s="69" t="s">
        <v>17</v>
      </c>
      <c r="F100" s="69" t="s">
        <v>17</v>
      </c>
      <c r="G100" s="69" t="s">
        <v>17</v>
      </c>
      <c r="H100" s="69" t="s">
        <v>17</v>
      </c>
      <c r="I100" s="69" t="s">
        <v>17</v>
      </c>
    </row>
    <row r="101" spans="1:9" ht="15">
      <c r="A101" s="68" t="s">
        <v>19</v>
      </c>
      <c r="B101" s="68" t="s">
        <v>20</v>
      </c>
      <c r="C101" s="68" t="s">
        <v>21</v>
      </c>
      <c r="D101" s="68" t="s">
        <v>22</v>
      </c>
      <c r="E101" s="68" t="s">
        <v>23</v>
      </c>
      <c r="F101" s="68" t="s">
        <v>24</v>
      </c>
      <c r="G101" s="68" t="s">
        <v>27</v>
      </c>
      <c r="H101" s="68" t="s">
        <v>28</v>
      </c>
      <c r="I101" s="68" t="s">
        <v>0</v>
      </c>
    </row>
    <row r="102" spans="1:9" ht="15">
      <c r="A102" s="68" t="s">
        <v>159</v>
      </c>
      <c r="B102" s="68" t="s">
        <v>776</v>
      </c>
      <c r="C102" s="68" t="s">
        <v>777</v>
      </c>
      <c r="D102" s="68" t="s">
        <v>778</v>
      </c>
      <c r="E102" s="68" t="s">
        <v>779</v>
      </c>
      <c r="F102" s="68">
        <v>1</v>
      </c>
      <c r="G102" s="68" t="s">
        <v>42</v>
      </c>
      <c r="H102" s="68" t="s">
        <v>780</v>
      </c>
      <c r="I102" s="68">
        <v>55000</v>
      </c>
    </row>
    <row r="103" spans="1:9" ht="15">
      <c r="A103" s="68" t="s">
        <v>17</v>
      </c>
      <c r="B103" s="68" t="s">
        <v>17</v>
      </c>
      <c r="C103" s="68" t="s">
        <v>17</v>
      </c>
      <c r="D103" s="68" t="s">
        <v>17</v>
      </c>
      <c r="E103" s="69" t="s">
        <v>4</v>
      </c>
      <c r="F103" s="69">
        <v>1</v>
      </c>
      <c r="G103" s="69" t="s">
        <v>17</v>
      </c>
      <c r="H103" s="69" t="s">
        <v>17</v>
      </c>
      <c r="I103" s="69">
        <v>55000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A34-C85B-4345-B648-64323F5AD966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2023-10-02T18:36:33Z</cp:lastPrinted>
  <dcterms:created xsi:type="dcterms:W3CDTF">2003-02-04T19:04:15Z</dcterms:created>
  <dcterms:modified xsi:type="dcterms:W3CDTF">2024-03-07T14:43:44Z</dcterms:modified>
</cp:coreProperties>
</file>