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4 Building Reports- Monthly\December 2024 - COB Bldg Rpt\"/>
    </mc:Choice>
  </mc:AlternateContent>
  <xr:revisionPtr revIDLastSave="0" documentId="13_ncr:1_{8F7B5921-F110-413B-8BE8-64FFA05A03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6" l="1"/>
  <c r="D30" i="6"/>
  <c r="D29" i="6"/>
  <c r="D28" i="6"/>
  <c r="D27" i="6"/>
  <c r="D26" i="6"/>
  <c r="D25" i="6"/>
  <c r="D24" i="6"/>
  <c r="D23" i="6"/>
  <c r="D22" i="6"/>
  <c r="D21" i="6"/>
  <c r="D20" i="6"/>
  <c r="B31" i="6"/>
  <c r="B30" i="6"/>
  <c r="B29" i="6"/>
  <c r="B28" i="6"/>
  <c r="B27" i="6"/>
  <c r="B26" i="6"/>
  <c r="B25" i="6"/>
  <c r="B24" i="6"/>
  <c r="B23" i="6"/>
  <c r="B22" i="6"/>
  <c r="B21" i="6"/>
  <c r="B20" i="6"/>
  <c r="I31" i="6"/>
  <c r="I30" i="6"/>
  <c r="I29" i="6"/>
  <c r="I28" i="6"/>
  <c r="I27" i="6"/>
  <c r="I26" i="6"/>
  <c r="I25" i="6"/>
  <c r="I24" i="6"/>
  <c r="I23" i="6"/>
  <c r="I22" i="6"/>
  <c r="I21" i="6"/>
  <c r="I20" i="6"/>
  <c r="G31" i="6"/>
  <c r="G30" i="6"/>
  <c r="G29" i="6"/>
  <c r="G28" i="6"/>
  <c r="G27" i="6"/>
  <c r="G26" i="6"/>
  <c r="G25" i="6"/>
  <c r="G24" i="6"/>
  <c r="G23" i="6"/>
  <c r="G22" i="6"/>
  <c r="G21" i="6"/>
  <c r="G20" i="6"/>
  <c r="I15" i="6"/>
  <c r="I14" i="6"/>
  <c r="I13" i="6"/>
  <c r="I12" i="6"/>
  <c r="I11" i="6"/>
  <c r="I10" i="6"/>
  <c r="I9" i="6"/>
  <c r="I8" i="6"/>
  <c r="I7" i="6"/>
  <c r="I6" i="6"/>
  <c r="I5" i="6"/>
  <c r="I4" i="6"/>
  <c r="G15" i="6"/>
  <c r="G14" i="6"/>
  <c r="G13" i="6"/>
  <c r="G12" i="6"/>
  <c r="G11" i="6"/>
  <c r="G10" i="6"/>
  <c r="G9" i="6"/>
  <c r="G8" i="6"/>
  <c r="G7" i="6"/>
  <c r="G6" i="6"/>
  <c r="G5" i="6"/>
  <c r="G4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<sst xmlns="http://schemas.openxmlformats.org/spreadsheetml/2006/main" count="1381" uniqueCount="617">
  <si>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</si>
  <si>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</si>
  <si>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</si>
  <si>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</si>
  <si>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</si>
  <si>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</si>
  <si>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</si>
  <si>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</si>
  <si>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</si>
  <si>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</si>
  <si>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</si>
  <si>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</si>
  <si>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</si>
  <si>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</si>
  <si>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</si>
  <si>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</si>
  <si>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</si>
  <si>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</si>
  <si>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</si>
  <si>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</si>
  <si>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</si>
  <si>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</si>
  <si>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</si>
  <si>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</si>
  <si>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</si>
  <si>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</si>
  <si>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</si>
  <si>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</si>
  <si>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</si>
  <si>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</si>
  <si>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</si>
  <si>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</si>
  <si>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</si>
  <si>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</si>
  <si>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</si>
  <si>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</si>
  <si>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WBW SINGLE DEVELOPMENT GROUP LLC-SERIES 111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</si>
  <si>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</si>
  <si>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</si>
  <si>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</si>
  <si>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</si>
  <si>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</si>
  <si>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</si>
  <si>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</si>
  <si>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</si>
  <si>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Wakefield Sign Service</t>
  </si>
  <si>
    <t>Sail</t>
  </si>
  <si>
    <t>SFA #9, BLOCK 32, LOT 4 (TR-512), ACRES 65.4432 OAKWOOD MHC</t>
  </si>
  <si>
    <t>Generators - Residential</t>
  </si>
  <si>
    <t>Manufactured Home - New Home - Install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</si>
  <si>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</si>
  <si>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</si>
  <si>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</si>
  <si>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</si>
  <si>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</si>
  <si>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Wall - Illuminated</t>
  </si>
  <si>
    <t>Reece Homes</t>
  </si>
  <si>
    <t>RNL Homes</t>
  </si>
  <si>
    <t>Residential - Small Scale Remodel - Repair for CO</t>
  </si>
  <si>
    <t>Brazos Valley Greenscapes</t>
  </si>
  <si>
    <t>CARRABBA FAMILY LTD PARTNERSHIP</t>
  </si>
  <si>
    <t>ADAM DEVELOPMENT PROPERTIES LP</t>
  </si>
  <si>
    <t>Velasco Irrigation &amp; Landscaping, LLC</t>
  </si>
  <si>
    <t>Tenant Space Finish-out</t>
  </si>
  <si>
    <t>BRACKMEL DEVELOPMENT LLC</t>
  </si>
  <si>
    <t>Mogonye Land Tech LLC</t>
  </si>
  <si>
    <t>REYNA LAND HOLDINGS LLC</t>
  </si>
  <si>
    <t>Freestanding - Illuminated</t>
  </si>
  <si>
    <t>Residential - Large Scale Remodel - Foundation Repair</t>
  </si>
  <si>
    <t>Pitman Custom Homes, LP</t>
  </si>
  <si>
    <t>TRINITY EXTERIOR GROUP, LP</t>
  </si>
  <si>
    <t>Siding Only</t>
  </si>
  <si>
    <t>Repair for CO</t>
  </si>
  <si>
    <t>BORD LLC</t>
  </si>
  <si>
    <t>Aggieland Turf Pros</t>
  </si>
  <si>
    <t>Shell Building - no tenants</t>
  </si>
  <si>
    <t>Roof Only</t>
  </si>
  <si>
    <t>Terra Nova Home Builders LLC</t>
  </si>
  <si>
    <t>Old Town Builders and The Savala Family Builders</t>
  </si>
  <si>
    <t>Residential - Small Scale Remodel - Porch Only</t>
  </si>
  <si>
    <t>NN Out Construction</t>
  </si>
  <si>
    <t>4031 E 29TH ST</t>
  </si>
  <si>
    <t>OAK VILLAGE PH 4, LOT 2B, ACRES .825</t>
  </si>
  <si>
    <t>BELFOR Property Restoration</t>
  </si>
  <si>
    <t>BRAZOS VALLEY AFFORDABLE HOUSING CORPORATION</t>
  </si>
  <si>
    <t>3308 STONELEIGH RD</t>
  </si>
  <si>
    <t>GREENBRIER PH 11, BLOCK 23, LOT 3</t>
  </si>
  <si>
    <t>SANDION LIVING TRUST; RICHARD ALLEN SMITH &amp; NORMA MARIE TRUSTEES</t>
  </si>
  <si>
    <t>5005 ROYAL ARCH DR</t>
  </si>
  <si>
    <t>OAKMONT PH 4B, BLOCK 32, LOT 7</t>
  </si>
  <si>
    <t>Freestanding - Not Illuminated</t>
  </si>
  <si>
    <t>724 E VILLA MARIA RD 700</t>
  </si>
  <si>
    <t>VILLA MARIA ROAD, LOT 19-22 &amp; PT OF 18</t>
  </si>
  <si>
    <t>CRAWFORD-AUSTIN PROPERTIES LTD</t>
  </si>
  <si>
    <t>DECEMBER 2024</t>
  </si>
  <si>
    <t>DECEMBER 2023</t>
  </si>
  <si>
    <t>JANUARY - DECEMBER 2023</t>
  </si>
  <si>
    <t>JANUARY  -  DECEMBER 2024</t>
  </si>
  <si>
    <t>12/05/2024</t>
  </si>
  <si>
    <t>DEM24-000121</t>
  </si>
  <si>
    <t>2312 ROOSEVELT ST</t>
  </si>
  <si>
    <t>LAKEVIEW, LOT 65R</t>
  </si>
  <si>
    <t>Brazos Dozer</t>
  </si>
  <si>
    <t>BRYAN CITY OF</t>
  </si>
  <si>
    <t>12/06/2024</t>
  </si>
  <si>
    <t>DEM24-000124</t>
  </si>
  <si>
    <t>4109 MARSH ST</t>
  </si>
  <si>
    <t>MARGARET WALLACE, BLOCK 23, LOT 14, SER# 7V003084S0643 HUD# TXS0</t>
  </si>
  <si>
    <t>ALONSO EVANGELINA DE MUNOZ</t>
  </si>
  <si>
    <t>12/09/2024</t>
  </si>
  <si>
    <t>DEM24-000094</t>
  </si>
  <si>
    <t>404 VINCENT ST</t>
  </si>
  <si>
    <t>HANUS, BLOCK 5, LOT 4 &amp; 5, ACRES .7321</t>
  </si>
  <si>
    <t>JESUS VEGA</t>
  </si>
  <si>
    <t>VEGA-TIRADO J JESUS &amp; ROSA</t>
  </si>
  <si>
    <t>DEM24-000123</t>
  </si>
  <si>
    <t>1008 E 28TH ST</t>
  </si>
  <si>
    <t>BUCHANAN, BLOCK 3, LOT 7 &amp; 8</t>
  </si>
  <si>
    <t>Oppies Topsoil, LLC.</t>
  </si>
  <si>
    <t>JACOBS BERNARD F &amp; JANETTE H</t>
  </si>
  <si>
    <t>12/12/2024</t>
  </si>
  <si>
    <t>DEM24-000120</t>
  </si>
  <si>
    <t>1610 WELLINGTON AV</t>
  </si>
  <si>
    <t>WASHINGTON HEIGHTS, BLOCK 1, LOT 6 &amp; 7</t>
  </si>
  <si>
    <t>Luis Arredondo</t>
  </si>
  <si>
    <t>ARREDONDO LUIS J &amp; CARMEN C</t>
  </si>
  <si>
    <t>12/13/2024</t>
  </si>
  <si>
    <t>DEM24-000127</t>
  </si>
  <si>
    <t>906 W 27TH ST</t>
  </si>
  <si>
    <t>CITY OF BRYAN TOWNSITE, BLOCK 230, LOT 1 &amp; 2 (PTS OF), SER# B731</t>
  </si>
  <si>
    <t>HECTOR SALAZAR</t>
  </si>
  <si>
    <t>SALAZAR PONCE HECTOR R</t>
  </si>
  <si>
    <t>12/17/2024</t>
  </si>
  <si>
    <t>DEM24-000128</t>
  </si>
  <si>
    <t>708 S WASHINGTON AV</t>
  </si>
  <si>
    <t>HUNTERS REVISED, LOT 4 (30 OF ) &amp; 35 OF 5 &amp; 10 OF 9-10</t>
  </si>
  <si>
    <t>oak mott llc</t>
  </si>
  <si>
    <t>OAK MOTT ENTERPRISES LLC</t>
  </si>
  <si>
    <t>12/26/2024</t>
  </si>
  <si>
    <t>DEM24-000125</t>
  </si>
  <si>
    <t>4508 N TEXAS AV</t>
  </si>
  <si>
    <t>MOSES BAINE, BLOCK 1, LOT 2 (TR-94), ACRES 2.0</t>
  </si>
  <si>
    <t>Giffords Roofing &amp; Construction LLC</t>
  </si>
  <si>
    <t>JHJG FAMILY TRUST</t>
  </si>
  <si>
    <t>12/30/2024</t>
  </si>
  <si>
    <t>DEM24-000117</t>
  </si>
  <si>
    <t>1308 DOUGLAS ST</t>
  </si>
  <si>
    <t>CASTLE HEIGHTS, BLOCK 21, LOT 4 &amp; 5</t>
  </si>
  <si>
    <t>Nowlin construction</t>
  </si>
  <si>
    <t>HINES WILLIAM E</t>
  </si>
  <si>
    <t>12/02/2024</t>
  </si>
  <si>
    <t>IRP24-000553</t>
  </si>
  <si>
    <t>5004 ROYAL ARCH DR</t>
  </si>
  <si>
    <t>OAKMONT PH 4B, BLOCK 31, LOT 2</t>
  </si>
  <si>
    <t>12/03/2024</t>
  </si>
  <si>
    <t>IRP24-000525</t>
  </si>
  <si>
    <t>3509 OLD RELIANCE RD #PS</t>
  </si>
  <si>
    <t>RUDDER POINTE PH 1, LOT COMMON AREAS (1, 2, &amp; 3)</t>
  </si>
  <si>
    <t>Groundworks</t>
  </si>
  <si>
    <t>RUDDER POINTE OWNERS ASSOC INC</t>
  </si>
  <si>
    <t>IRP24-000554</t>
  </si>
  <si>
    <t>3157 CHARGE LN</t>
  </si>
  <si>
    <t>RUDDER POINTE PH 6, BLOCK 4, LOT 2</t>
  </si>
  <si>
    <t>12/04/2024</t>
  </si>
  <si>
    <t>IRP23-000105</t>
  </si>
  <si>
    <t>1901 PINEMONT VIEW DR PS</t>
  </si>
  <si>
    <t>PINEMONT, BLOCK 1, LOT 1</t>
  </si>
  <si>
    <t>BCS RANGER HOME BUILDERS LLC</t>
  </si>
  <si>
    <t>IRP24-000555</t>
  </si>
  <si>
    <t>4121 VINTAGE ESTATES CT</t>
  </si>
  <si>
    <t>VINTAGE ESTATES, BLOCK 1, LOT 6</t>
  </si>
  <si>
    <t>BLACKSTONE HANDCRAFTED HOMES, LLC</t>
  </si>
  <si>
    <t>IRP24-000556</t>
  </si>
  <si>
    <t>1905 TAGGART TR</t>
  </si>
  <si>
    <t>PLEASANT HILL SEC 2, PH 5, BLOCK 11, LOT 76</t>
  </si>
  <si>
    <t>IRP24-000557</t>
  </si>
  <si>
    <t>2800 SPECTOR DR</t>
  </si>
  <si>
    <t>AUSTINS COLONY PH 21C, BLOCK 5, LOT 12</t>
  </si>
  <si>
    <t>IRP24-000558</t>
  </si>
  <si>
    <t>1933 TAGGART TR</t>
  </si>
  <si>
    <t>PLEASANT HILL SEC 2, PH 5, BLOCK 11, LOT 88</t>
  </si>
  <si>
    <t>IRP24-000559</t>
  </si>
  <si>
    <t>1907 TAGGART TR</t>
  </si>
  <si>
    <t>PLEASANT HILL SEC 2, PH 5, BLOCK 11, LOT 77</t>
  </si>
  <si>
    <t>IRP24-000561</t>
  </si>
  <si>
    <t>2209 AMBER CT</t>
  </si>
  <si>
    <t>EDGEWATER PH 5, BLOCK 14, LOT 94</t>
  </si>
  <si>
    <t>IRP24-000549</t>
  </si>
  <si>
    <t>3026 TELLER DR</t>
  </si>
  <si>
    <t>AUSTINS COLONY PH 21B, BLOCK 1, LOT 3</t>
  </si>
  <si>
    <t>IRP24-000560</t>
  </si>
  <si>
    <t>3596 CHANTILLY PATH</t>
  </si>
  <si>
    <t>GREENBRIER PH 2B, BLOCK 27, LOT 1</t>
  </si>
  <si>
    <t>12/10/2024</t>
  </si>
  <si>
    <t>IRP24-000562</t>
  </si>
  <si>
    <t>4757 N STONECREST CT</t>
  </si>
  <si>
    <t>STONEBRIER PH 2, BLOCK 1, LOT 15</t>
  </si>
  <si>
    <t>NEWPHASE CONSTRUCTION LLC</t>
  </si>
  <si>
    <t>IRP24-000563</t>
  </si>
  <si>
    <t>4721 N STONECREST CT</t>
  </si>
  <si>
    <t>STONEBRIER PH 2, BLOCK 1, LOT 6</t>
  </si>
  <si>
    <t>IRP24-000564</t>
  </si>
  <si>
    <t>3501 FENNEL CT</t>
  </si>
  <si>
    <t>SAGE MEADOW PH 2B, BLOCK 5, LOT 11</t>
  </si>
  <si>
    <t>IRP24-000565</t>
  </si>
  <si>
    <t>1920 STUBBS DR</t>
  </si>
  <si>
    <t>ROCK POINTE PH 1, BLOCK 4, LOT 12</t>
  </si>
  <si>
    <t>IRP24-000566</t>
  </si>
  <si>
    <t>1902 STUBBS DR</t>
  </si>
  <si>
    <t>ROCK POINTE PH 1, BLOCK 3, LOT 9</t>
  </si>
  <si>
    <t>IRP24-000567</t>
  </si>
  <si>
    <t>1900 STUBBS DR</t>
  </si>
  <si>
    <t>ROCK POINTE PH 1, BLOCK 3, LOT 10</t>
  </si>
  <si>
    <t>IRP24-000568</t>
  </si>
  <si>
    <t>3048 BALSAM CT</t>
  </si>
  <si>
    <t>THE TRADITIONS PH 20E, BLOCK 4, LOT 1</t>
  </si>
  <si>
    <t>TGC Landscapes LLC</t>
  </si>
  <si>
    <t>PINTO BRIAN &amp; LORI</t>
  </si>
  <si>
    <t>IRP24-000569</t>
  </si>
  <si>
    <t>2908 GOLDBERG DR</t>
  </si>
  <si>
    <t>AUSTINS COLONY PH 22A, BLOCK 3, LOT 14</t>
  </si>
  <si>
    <t>SANCHEZ ROBERTO</t>
  </si>
  <si>
    <t>IRP24-000570</t>
  </si>
  <si>
    <t>2916 BOMBAY CT</t>
  </si>
  <si>
    <t>AUSTINS COLONY PH 21A, BLOCK 2, LOT 12</t>
  </si>
  <si>
    <t>RS-6 HOMES</t>
  </si>
  <si>
    <t>IRP24-000571</t>
  </si>
  <si>
    <t>4308 FOX RIVER LN</t>
  </si>
  <si>
    <t>OAKMONT PH 2B, BLOCK 15, LOT 11</t>
  </si>
  <si>
    <t>IRP24-000572</t>
  </si>
  <si>
    <t>2916 CAPTAIN CT</t>
  </si>
  <si>
    <t>AUSTINS COLONY PH 22A, BLOCK 2, LOT 10</t>
  </si>
  <si>
    <t>MORENO III CONSTRUCTION LLC</t>
  </si>
  <si>
    <t>12/18/2024</t>
  </si>
  <si>
    <t>IRP24-000573</t>
  </si>
  <si>
    <t>1858 TAGGART TR</t>
  </si>
  <si>
    <t>PLEASANT HILL SEC 2, PH 5, BLOCK 8, LOT 66</t>
  </si>
  <si>
    <t>12/19/2024</t>
  </si>
  <si>
    <t>IRP24-000574</t>
  </si>
  <si>
    <t>2211 AMBER CT</t>
  </si>
  <si>
    <t>EDGEWATER PH 5, BLOCK 14, LOT 93</t>
  </si>
  <si>
    <t>IRP24-000575</t>
  </si>
  <si>
    <t>2006 ROCKWOOD DR</t>
  </si>
  <si>
    <t>ROCKWOOD PARK ESTATES, BLOCK B, LOT 24</t>
  </si>
  <si>
    <t>MKC Irrigation &amp; Contracting LLC</t>
  </si>
  <si>
    <t>CONFIDENTIAL OWNER</t>
  </si>
  <si>
    <t>IRP24-000576</t>
  </si>
  <si>
    <t>4766 HOLM OAK RD</t>
  </si>
  <si>
    <t>YAUPON TRAILS PH 2, BLOCK 9, LOT 28</t>
  </si>
  <si>
    <t>IRP24-000577</t>
  </si>
  <si>
    <t>2918 BOMBAY CT</t>
  </si>
  <si>
    <t>AUSTINS COLONY PH 21A, BLOCK 2, LOT 11</t>
  </si>
  <si>
    <t>ROBBIE ROBINSON LTD</t>
  </si>
  <si>
    <t>IRP24-000578</t>
  </si>
  <si>
    <t>2012 BIENSKI PW</t>
  </si>
  <si>
    <t>DOMINION OAKS PH 2, BLOCK 3, LOT 4</t>
  </si>
  <si>
    <t>STEVENSON BRADLEY SCOTT &amp; CANDACE MELANIE</t>
  </si>
  <si>
    <t>12/31/2024</t>
  </si>
  <si>
    <t>IRP24-000579</t>
  </si>
  <si>
    <t>2202 AMBER CT</t>
  </si>
  <si>
    <t>EDGEWATER PH 5, BLOCK 14, LOT 100</t>
  </si>
  <si>
    <t>IRP24-000580</t>
  </si>
  <si>
    <t>2210 HALL OF FAME CT</t>
  </si>
  <si>
    <t>EDGEWATER PH 5, BLOCK 14, LOT 42</t>
  </si>
  <si>
    <t>SGN24-000221</t>
  </si>
  <si>
    <t>1733 BRIARCREST DR</t>
  </si>
  <si>
    <t>BRIARCREST COMMERCIAL, BLOCK 1, LOT 4, ACRES 2.64</t>
  </si>
  <si>
    <t>DOUG ENTERPRISES LLC</t>
  </si>
  <si>
    <t>SGN24-000222</t>
  </si>
  <si>
    <t>1163 CLEARLEAF DR</t>
  </si>
  <si>
    <t>SHADOWOOD PH 5, BLOCK G, LOT 1, ACRES 2.66</t>
  </si>
  <si>
    <t>Century 21 Integra</t>
  </si>
  <si>
    <t>MEJIA ANA ROMERO</t>
  </si>
  <si>
    <t>SGN24-000225</t>
  </si>
  <si>
    <t>1000 INDEPENDENCE AV</t>
  </si>
  <si>
    <t>BRAZOS COUNTY INDUSTRIAL PARK PH 3, BLOCK 2, LOT 1-3, ACRES 12.9</t>
  </si>
  <si>
    <t>JACK HILLIARD DISTRIBUTING CO</t>
  </si>
  <si>
    <t>12/16/2024</t>
  </si>
  <si>
    <t>SGN24-000226</t>
  </si>
  <si>
    <t>Sign-Express</t>
  </si>
  <si>
    <t>SGN24-000227</t>
  </si>
  <si>
    <t>1439 W VILLA MARIA RD</t>
  </si>
  <si>
    <t>VILLA WEST PH 3, BLOCK A, LOT 1</t>
  </si>
  <si>
    <t>House of Rain</t>
  </si>
  <si>
    <t>HOODANI ESTATES LLC</t>
  </si>
  <si>
    <t>12/20/2024</t>
  </si>
  <si>
    <t>SGN24-000224</t>
  </si>
  <si>
    <t>3601 E 29TH ST 14</t>
  </si>
  <si>
    <t>POST OAK CENTER, LOT A &amp; B</t>
  </si>
  <si>
    <t>Computer Repair Plus</t>
  </si>
  <si>
    <t>SV IG AMJ7 LLC</t>
  </si>
  <si>
    <t>SWM24-000042</t>
  </si>
  <si>
    <t>6000 JONES RD</t>
  </si>
  <si>
    <t>OAK CREEK RANCH, BLOCK 1, LOT 1R, ACRES 15.5</t>
  </si>
  <si>
    <t>Patio Pools of Houston Inc.</t>
  </si>
  <si>
    <t>OAKS ON JONES RD LP</t>
  </si>
  <si>
    <t>SWM24-000043</t>
  </si>
  <si>
    <t>4749 CONCORDIA DR</t>
  </si>
  <si>
    <t>MIRAMONT PH 7, BLOCK 21, LOT 13</t>
  </si>
  <si>
    <t>Traditions Pools and Landscape</t>
  </si>
  <si>
    <t>ROTH RICHARD S &amp; CRISTAL A</t>
  </si>
  <si>
    <t>SWM24-000044</t>
  </si>
  <si>
    <t>3235 PINYON CREEK DR</t>
  </si>
  <si>
    <t>THE TRADITIONS PH 11, BLOCK 1, LOT 18</t>
  </si>
  <si>
    <t>Cody Pools, Inc.</t>
  </si>
  <si>
    <t>MORAN MICHAEL &amp; KERRIE</t>
  </si>
  <si>
    <t>CBN24-000086</t>
  </si>
  <si>
    <t>3410 S TEXAS AV</t>
  </si>
  <si>
    <t>RAMSEY PLACE, BLOCK 1, LOT 2 (N 39 OF) &amp; 120 OF 3</t>
  </si>
  <si>
    <t>ag solar guard inc</t>
  </si>
  <si>
    <t>AG SOLAR GUARD INC</t>
  </si>
  <si>
    <t>CBN23-000067</t>
  </si>
  <si>
    <t>3405 TABOR RD</t>
  </si>
  <si>
    <t>WOODVILLE ACRES PH 3, BLOCK 1, LOT 2-4, ACRES 1.38</t>
  </si>
  <si>
    <t>Doan &amp; Associates</t>
  </si>
  <si>
    <t>BERNAL SAM III &amp; JACKIE</t>
  </si>
  <si>
    <t>CBN24-000005</t>
  </si>
  <si>
    <t>Z-AXIS LLC</t>
  </si>
  <si>
    <t>CBN24-000088</t>
  </si>
  <si>
    <t>8301 N SH 6</t>
  </si>
  <si>
    <t>GUNLER, BLOCK 1, LOT 1R, ACRES 8.108</t>
  </si>
  <si>
    <t>Paragon Construction Management</t>
  </si>
  <si>
    <t>KRISTEN DISTRIBUTING CO</t>
  </si>
  <si>
    <t>CBR24-000234</t>
  </si>
  <si>
    <t>500 E 31ST ST</t>
  </si>
  <si>
    <t>PHILLIPS, BLOCK 15, LOT 3-4 (PTS OF), &amp; ASSOCIATED BPP</t>
  </si>
  <si>
    <t>JJ Painting and Remodeling</t>
  </si>
  <si>
    <t>FRATRIS 603 LLC</t>
  </si>
  <si>
    <t>CBR24-000235</t>
  </si>
  <si>
    <t>300 S TEXAS AV</t>
  </si>
  <si>
    <t>CITY OF BRYAN TOWNSITE, BLOCK 23, LOT 2 REPLAT</t>
  </si>
  <si>
    <t>City of Bryan - Facilities Department</t>
  </si>
  <si>
    <t>CBR24-000238</t>
  </si>
  <si>
    <t>CBR24-000239</t>
  </si>
  <si>
    <t>1800 CIMINO DR</t>
  </si>
  <si>
    <t>CARRABBA INDUSTRIAL PARK PH 11, BLOCK 1, LOT 5</t>
  </si>
  <si>
    <t>GRT Interests</t>
  </si>
  <si>
    <t>GRT INTERESTS LLC</t>
  </si>
  <si>
    <t>CBR24-000185</t>
  </si>
  <si>
    <t>3143 WILDFLOWER DR 600</t>
  </si>
  <si>
    <t>BRYAN TOWNE CENTER, BLOCK 3, LOT 2R-A, ACRES 9.559</t>
  </si>
  <si>
    <t>Keys and Walsh Builders</t>
  </si>
  <si>
    <t>GT BRYAN TOWNE CENTER LLC</t>
  </si>
  <si>
    <t>CBR24-000209</t>
  </si>
  <si>
    <t>2801 FRANCISCAN DR</t>
  </si>
  <si>
    <t>ST JOSEPH REGIONAL HEALTH CENTER, BLOCK F, LOT 2R (SEE R411815 F</t>
  </si>
  <si>
    <t>KR Permits</t>
  </si>
  <si>
    <t>ST JOSEPH REGIONAL HEALTH CENTER</t>
  </si>
  <si>
    <t>CBR24-000214</t>
  </si>
  <si>
    <t>CBR24-000215</t>
  </si>
  <si>
    <t>301 S TEXAS</t>
  </si>
  <si>
    <t>CITY OF BRYAN TOWNSITE, BLOCK 38, LOT 1R</t>
  </si>
  <si>
    <t>Ard</t>
  </si>
  <si>
    <t>WAYNE CARROLL ENTERPRISES LLC</t>
  </si>
  <si>
    <t>CBR24-000216</t>
  </si>
  <si>
    <t>2303 BOONVILLE RD</t>
  </si>
  <si>
    <t>COLONY PARK SHOPPING CENTER, BLOCK 1, LOT 1R, ACRES 9.62</t>
  </si>
  <si>
    <t>MID-CON Contractors, Inc.</t>
  </si>
  <si>
    <t>KROGER TEXAS LP</t>
  </si>
  <si>
    <t>CBR24-000219</t>
  </si>
  <si>
    <t>2751 NASH ST</t>
  </si>
  <si>
    <t>BRIAR MEADOWS CREEK PH 3, LOT 2A</t>
  </si>
  <si>
    <t>Jason Construction and Home Improvement</t>
  </si>
  <si>
    <t>B&amp;E LAND LLC</t>
  </si>
  <si>
    <t>CBR24-000221</t>
  </si>
  <si>
    <t>Gomez Construction and Remodeling</t>
  </si>
  <si>
    <t>CBR24-000222</t>
  </si>
  <si>
    <t>4020 STILLMEADOW DR</t>
  </si>
  <si>
    <t>ENCHANTED MEADOWS PH 1, BLOCK 5, LOT 8-9 &amp; 10</t>
  </si>
  <si>
    <t>Cornelius Design Services, LLC</t>
  </si>
  <si>
    <t>29TH STREET PARTNERS LP</t>
  </si>
  <si>
    <t>CBR24-000224</t>
  </si>
  <si>
    <t>400 N WASHINGTON</t>
  </si>
  <si>
    <t>CITY OF BRYAN TOWNSITE, BLOCK 11, LOT 8R</t>
  </si>
  <si>
    <t>Schaefer Custom Homes</t>
  </si>
  <si>
    <t>PER CURIAM HOLDINGS LLC</t>
  </si>
  <si>
    <t>CBR24-000226</t>
  </si>
  <si>
    <t>212 W MLK ST</t>
  </si>
  <si>
    <t>CITY OF BRYAN TOWNSITE, BLOCK 126, LOT 1-2 &amp; 8-9 &amp; PT OF ALLEY</t>
  </si>
  <si>
    <t>DHARANI NOORALLAH</t>
  </si>
  <si>
    <t>CBR24-000227</t>
  </si>
  <si>
    <t>CBR24-000228</t>
  </si>
  <si>
    <t>822 E VILLA MARIA RD</t>
  </si>
  <si>
    <t>VILLA MARIA ROAD, LOT 24-30</t>
  </si>
  <si>
    <t>The Clean Up Crew Inc.</t>
  </si>
  <si>
    <t>TIER ONE PARTNERSHIP LLC</t>
  </si>
  <si>
    <t>CBR24-000232</t>
  </si>
  <si>
    <t>301 N TEXAS</t>
  </si>
  <si>
    <t>CITY OF BRYAN TOWNSITE, BLOCK 43, LOT 1 &amp; PT OF 2</t>
  </si>
  <si>
    <t>MARTINEZ JOSE MAXIMINO</t>
  </si>
  <si>
    <t>MFH24-000039</t>
  </si>
  <si>
    <t>1718 SCANLIN ST</t>
  </si>
  <si>
    <t>DARWIN SUB SCANLAN, LOT A (PT OF), ACRES 1.112 SER# FK21250323E</t>
  </si>
  <si>
    <t>Luv Homes of Bryan HC1133</t>
  </si>
  <si>
    <t>MFH24-000061</t>
  </si>
  <si>
    <t>2023 STONE LEDGE ST</t>
  </si>
  <si>
    <t>STONEHAVEN, BLOCK 1, LOT 1R-A, ACRES 56.295</t>
  </si>
  <si>
    <t>CLAYTON HOMES OF BRYAN</t>
  </si>
  <si>
    <t>Manufactured Home - Repair</t>
  </si>
  <si>
    <t>MFH24-000063</t>
  </si>
  <si>
    <t>113 LYNN DR 13</t>
  </si>
  <si>
    <t>J E SCOTT, BLOCK 1, LOT 4 (TR 119), ACRES 4.34</t>
  </si>
  <si>
    <t>Rebeca Sanchez</t>
  </si>
  <si>
    <t>12/27/2024</t>
  </si>
  <si>
    <t>GEN24-000023</t>
  </si>
  <si>
    <t>3223 ELM CREEK CT</t>
  </si>
  <si>
    <t>THE TRADITIONS PH 4, BLOCK 1, LOT 12</t>
  </si>
  <si>
    <t>Generator Supercenter of Central TX</t>
  </si>
  <si>
    <t>GEN24-000027</t>
  </si>
  <si>
    <t>2909 GENTLE WIND CT</t>
  </si>
  <si>
    <t>AUSTINS COLONY PH 18, BLOCK 1, LOT 19</t>
  </si>
  <si>
    <t>RBR24-000155</t>
  </si>
  <si>
    <t>1311 E 30TH ST</t>
  </si>
  <si>
    <t>GORDON, BLOCK 3, LOT 6 &amp; HLF OF 5</t>
  </si>
  <si>
    <t>Bob Powell</t>
  </si>
  <si>
    <t>RBR24-000158</t>
  </si>
  <si>
    <t>308 DUNN ST</t>
  </si>
  <si>
    <t>HOLICK PH 3 (BRYAN), BLOCK 4, LOT 18 (LESS 2)</t>
  </si>
  <si>
    <t>SC investco llc</t>
  </si>
  <si>
    <t>RBR24-000149</t>
  </si>
  <si>
    <t>1108 TRAVIS ST</t>
  </si>
  <si>
    <t>SANDERS, BLOCK 1, LOT 8-9-10</t>
  </si>
  <si>
    <t>Davis Legacy Development and Construction LLC</t>
  </si>
  <si>
    <t>RBR24-000159</t>
  </si>
  <si>
    <t>4203 LAKEWOOD ST</t>
  </si>
  <si>
    <t>MARGARET WALLACE, BLOCK 5, LOT 5-7 (N 75 OF)</t>
  </si>
  <si>
    <t>Jose D. Urbano</t>
  </si>
  <si>
    <t>RBR24-000137</t>
  </si>
  <si>
    <t>1101 EDGEWOOD DR</t>
  </si>
  <si>
    <t>NORTH GARDEN ACRES PH 2, BLOCK 10, LOT 1 (LESS E TRIANGLE)</t>
  </si>
  <si>
    <t>Crowley Custom Homes</t>
  </si>
  <si>
    <t>RBR24-000163</t>
  </si>
  <si>
    <t>3707 VALLEY OAKS DR</t>
  </si>
  <si>
    <t>THE OAKS PH 8, BLOCK 25, LOT 8</t>
  </si>
  <si>
    <t>Borski Homes, Inc.</t>
  </si>
  <si>
    <t>RBR24-000161</t>
  </si>
  <si>
    <t>712 E NORTH AVE</t>
  </si>
  <si>
    <t>NORTH GARDEN ACRES PH 1, BLOCK 1, LOT 6 (3 TRI) &amp; 7 (LESS 3 TRI)</t>
  </si>
  <si>
    <t>RBR24-000162</t>
  </si>
  <si>
    <t>3800 SIERRA DR</t>
  </si>
  <si>
    <t>WHEELER RIDGE PH 5, BLOCK 12, LOT 9</t>
  </si>
  <si>
    <t>RemaxBCS</t>
  </si>
  <si>
    <t>RBR24-000156</t>
  </si>
  <si>
    <t>4505 WILLOWICK DR</t>
  </si>
  <si>
    <t>MIRAMONT PH 12, BLOCK 4, LOT 28</t>
  </si>
  <si>
    <t>RJT Commercial Inc., DBA Ram Jack</t>
  </si>
  <si>
    <t>RBR24-000166</t>
  </si>
  <si>
    <t>407 CRESCENT DR</t>
  </si>
  <si>
    <t>NORTH OAKWOOD, BLOCK 19, LOT 10 &amp; 11</t>
  </si>
  <si>
    <t>BAIRD FOUNDATION REPAIR</t>
  </si>
  <si>
    <t>RBN24-000706</t>
  </si>
  <si>
    <t>1614 CONLEE ST</t>
  </si>
  <si>
    <t>CONLEE #3, LOT 17</t>
  </si>
  <si>
    <t>South Pacific LLC</t>
  </si>
  <si>
    <t>RBN24-000708</t>
  </si>
  <si>
    <t>3007 CADET CIR</t>
  </si>
  <si>
    <t>TRADITIONS PHASE 18, BLOCK 1, LOT 1R</t>
  </si>
  <si>
    <t>Bluestone Partners</t>
  </si>
  <si>
    <t>RBN24-000712</t>
  </si>
  <si>
    <t>5024 TOSCANA LO</t>
  </si>
  <si>
    <t>OAKMONT PH 2C, BLOCK 3, LOT 6</t>
  </si>
  <si>
    <t>RBN24-000713</t>
  </si>
  <si>
    <t>5005 MIRAMONT CR</t>
  </si>
  <si>
    <t>MIRAMONT PH 13, BLOCK 5, LOT 1</t>
  </si>
  <si>
    <t>Jefferson Christian Custom Homes, Inc.</t>
  </si>
  <si>
    <t>RBN24-000696</t>
  </si>
  <si>
    <t>3030 HICKORY RIDGE CR</t>
  </si>
  <si>
    <t>THE TRADITIONS PH 5, BLOCK 1, LOT 16</t>
  </si>
  <si>
    <t>WJM Custom Builders</t>
  </si>
  <si>
    <t>RBN24-000481</t>
  </si>
  <si>
    <t>3108 CHARGE LN</t>
  </si>
  <si>
    <t>RUDDER POINTE PH 6, BLOCK 2, LOT 3</t>
  </si>
  <si>
    <t>BCS Ranger Home Builders</t>
  </si>
  <si>
    <t>RBN24-000482</t>
  </si>
  <si>
    <t>3124 CHARGE LN</t>
  </si>
  <si>
    <t>RUDDER POINTE PH 6, BLOCK 2, LOT 7</t>
  </si>
  <si>
    <t>RBN24-000714</t>
  </si>
  <si>
    <t>4732 CONCORDIA DR</t>
  </si>
  <si>
    <t>MIRAMONT PH 7, BLOCK 22, LOT 7</t>
  </si>
  <si>
    <t>Kinsington Homes LLC</t>
  </si>
  <si>
    <t>RBN24-000729</t>
  </si>
  <si>
    <t>5636 FOX BLUFF DR</t>
  </si>
  <si>
    <t>TIMBER OAKS, BLOCK 2, LOT 2</t>
  </si>
  <si>
    <t>RBN24-000722</t>
  </si>
  <si>
    <t>4803 CASSIMA PATH</t>
  </si>
  <si>
    <t>YAUPON TRAILS PH 2, BLOCK 10, LOT 35</t>
  </si>
  <si>
    <t>RBN24-000723</t>
  </si>
  <si>
    <t>4384 IRON MOUNTAIN DR</t>
  </si>
  <si>
    <t>OAKMONT PH 4B, BLOCK 30, LOT 5</t>
  </si>
  <si>
    <t>Ridgewood Custom Homes LLC</t>
  </si>
  <si>
    <t>RBN24-000724</t>
  </si>
  <si>
    <t>1009 HUNTERS LN</t>
  </si>
  <si>
    <t>HUNTERS LANE ESTATES, BLOCK 1, LOT 3</t>
  </si>
  <si>
    <t>Olveras Team - Jose L Olvera Jr</t>
  </si>
  <si>
    <t>RBN24-000725</t>
  </si>
  <si>
    <t>1011 HUNTERS LN</t>
  </si>
  <si>
    <t>SFA #9, BLOCK 29, LOT 16.2, ACRES 0.54</t>
  </si>
  <si>
    <t>12/11/2024</t>
  </si>
  <si>
    <t>RBN24-000726</t>
  </si>
  <si>
    <t>5311 LYLE PL</t>
  </si>
  <si>
    <t>PLEASANT HILL SEC 2, PH 5, BLOCK 11, LOT 36</t>
  </si>
  <si>
    <t>First Omega Partners dba Omega Builders</t>
  </si>
  <si>
    <t>RBN24-000727</t>
  </si>
  <si>
    <t>2007 BRISBANE WY</t>
  </si>
  <si>
    <t>PLEASANT HILL PH 1, BLOCK 3, LOT 28</t>
  </si>
  <si>
    <t>RBN24-000730</t>
  </si>
  <si>
    <t>1307 SUNCREST ST</t>
  </si>
  <si>
    <t>SUNSET, BLOCK 1, LOT 7</t>
  </si>
  <si>
    <t>Contreras Construction Co Inc</t>
  </si>
  <si>
    <t>RBN24-000731</t>
  </si>
  <si>
    <t>4388 IRON MOUNTAIN DR</t>
  </si>
  <si>
    <t>OAKMONT PH 4B, BLOCK 30, LOT 3</t>
  </si>
  <si>
    <t>Hall Homes, LLC</t>
  </si>
  <si>
    <t>RBN24-000732</t>
  </si>
  <si>
    <t>2809 BOMBAY DR</t>
  </si>
  <si>
    <t>AUSTINS COLONY PH 21B, BLOCK 3, LOT 5</t>
  </si>
  <si>
    <t>Cedar Beam Homes</t>
  </si>
  <si>
    <t>RBN24-000733</t>
  </si>
  <si>
    <t>2778 MESSENGER</t>
  </si>
  <si>
    <t>BONHAM TRACE PH 2, BLOCK 7, LOT 11</t>
  </si>
  <si>
    <t>RBN24-000734</t>
  </si>
  <si>
    <t>2782 MESSENGER</t>
  </si>
  <si>
    <t>BONHAM TRACE PH 2, BLOCK 7, LOT 9</t>
  </si>
  <si>
    <t>RBN24-000735</t>
  </si>
  <si>
    <t>2784 MESSENGER</t>
  </si>
  <si>
    <t>BONHAM TRACE PH 2, BLOCK 7, LOT 8</t>
  </si>
  <si>
    <t>RBN24-000736</t>
  </si>
  <si>
    <t>2786 MESSENGER</t>
  </si>
  <si>
    <t>BONHAM TRACE PH 2, BLOCK 7, LOT 7</t>
  </si>
  <si>
    <t>RBN24-000738</t>
  </si>
  <si>
    <t>5309 LYLE PL</t>
  </si>
  <si>
    <t>PLEASANT HILL SEC 2, PH 5, BLOCK 11, LOT 35</t>
  </si>
  <si>
    <t>RBN24-000744</t>
  </si>
  <si>
    <t>1905 VIVA RD</t>
  </si>
  <si>
    <t>EDGEWATER PH 3, BLOCK 21, LOT 47</t>
  </si>
  <si>
    <t>RBN24-000739</t>
  </si>
  <si>
    <t>3092 PETERSON WAY</t>
  </si>
  <si>
    <t>BRIAR MEADOWS CREEK PH 5, BLOCK 2, LOT 23</t>
  </si>
  <si>
    <t>AJ Custom Homes LLC</t>
  </si>
  <si>
    <t>RBN24-000740</t>
  </si>
  <si>
    <t>1309 SUNCREST ST</t>
  </si>
  <si>
    <t>SUNSET, BLOCK 1, LOT 5-6-7</t>
  </si>
  <si>
    <t>RBN24-000741</t>
  </si>
  <si>
    <t>5003 BOOTH FALLS</t>
  </si>
  <si>
    <t>OAKMONT PH 4B, BLOCK 33, LOT 7</t>
  </si>
  <si>
    <t>RBN24-000746</t>
  </si>
  <si>
    <t>908 CHICAGO ST</t>
  </si>
  <si>
    <t>ZIMMERMAN, BLOCK 4, LOT 5</t>
  </si>
  <si>
    <t>JB Medina Homes</t>
  </si>
  <si>
    <t>RBN24-000747</t>
  </si>
  <si>
    <t>2202 TERRILYN CT</t>
  </si>
  <si>
    <t>EDGEWATER PH 5, BLOCK 14, LOT 78</t>
  </si>
  <si>
    <t>RBN24-000748</t>
  </si>
  <si>
    <t>2217 AMBER CT</t>
  </si>
  <si>
    <t>EDGEWATER PH 5, BLOCK 14, LOT 90</t>
  </si>
  <si>
    <t>RBN24-000750</t>
  </si>
  <si>
    <t>3014 SILVERBELL CT</t>
  </si>
  <si>
    <t>THE TRADITIONS PH 20D, BLOCK 7, LOT 11</t>
  </si>
  <si>
    <t>RBN24-000751</t>
  </si>
  <si>
    <t>2836 PERSIMMON RIDGE CT</t>
  </si>
  <si>
    <t>THE TRADITIONS PH 8A, BLOCK 1, LOT 23</t>
  </si>
  <si>
    <t>RBN24-000752</t>
  </si>
  <si>
    <t>2815 MESSENGER WAY</t>
  </si>
  <si>
    <t>BONHAM TRACE PH 2, BLOCK 4, LOT 18</t>
  </si>
  <si>
    <t>Avonley Homes</t>
  </si>
  <si>
    <t>RBN24-000753</t>
  </si>
  <si>
    <t>2100 ALEPPO CT</t>
  </si>
  <si>
    <t>PINEMONT, BLOCK 4, LOT 4</t>
  </si>
  <si>
    <t>RBN24-000749</t>
  </si>
  <si>
    <t>906 W 16TH ST</t>
  </si>
  <si>
    <t>SUNSET PH 2, BLOCK 5, LOT 6</t>
  </si>
  <si>
    <t>EV Roofing &amp; Homes LLC</t>
  </si>
  <si>
    <t>Residential - New - Townhome</t>
  </si>
  <si>
    <t>RBN24-000715</t>
  </si>
  <si>
    <t>3213 LINK ST #111</t>
  </si>
  <si>
    <t>COUNTRY CLUB ESTATES PH 2, BLOCK B, LOT 14R-1</t>
  </si>
  <si>
    <t>RBN24-000716</t>
  </si>
  <si>
    <t>3213 LINK ST #112</t>
  </si>
  <si>
    <t>COUNTRY CLUB ESTATES PH 2, BLOCK B, LOT 14R-2</t>
  </si>
  <si>
    <t>RBN24-000717</t>
  </si>
  <si>
    <t>3213 LINK ST #113</t>
  </si>
  <si>
    <t>COUNTRY CLUB ESTATES PH 2, BLOCK B, LOT 14R-3</t>
  </si>
  <si>
    <t>RBN24-000718</t>
  </si>
  <si>
    <t>3213 LINK ST #114</t>
  </si>
  <si>
    <t>COUNTRY CLUB ESTATES PH 2, BLOCK B, LOT 14R-4</t>
  </si>
  <si>
    <t>RBN24-000719</t>
  </si>
  <si>
    <t>3213 LINK ST #115</t>
  </si>
  <si>
    <t>COUNTRY CLUB ESTATES PH 2, BLOCK B, LOT 14R-5</t>
  </si>
  <si>
    <t>RBN24-000720</t>
  </si>
  <si>
    <t>3213 LINK ST #116</t>
  </si>
  <si>
    <t>COUNTRY CLUB ESTATES PH 2, BLOCK B, LOT 14R-6</t>
  </si>
  <si>
    <t>Residential - Small Scale Remodel - Exterior Door Only</t>
  </si>
  <si>
    <t>RSR24-000290</t>
  </si>
  <si>
    <t>1902 MOCKINGBIRD RD</t>
  </si>
  <si>
    <t>BEN MILAM, BLOCK 5, LOT 24</t>
  </si>
  <si>
    <t>RSR24-000288</t>
  </si>
  <si>
    <t>920 CLEAR LEAF DR 233</t>
  </si>
  <si>
    <t>Ab's construction and remodeling</t>
  </si>
  <si>
    <t>RSR24-000285</t>
  </si>
  <si>
    <t>RSR24-000287</t>
  </si>
  <si>
    <t>RSR24-000291</t>
  </si>
  <si>
    <t>2002 EISENHOWER AVE</t>
  </si>
  <si>
    <t>DARWIN-KENNARD, BLOCK 5, LOT 6 &amp; 7</t>
  </si>
  <si>
    <t>MHM Services</t>
  </si>
  <si>
    <t>RSR24-000293</t>
  </si>
  <si>
    <t>3803 CALEB CT</t>
  </si>
  <si>
    <t>WOODVILLE ACRES PH 1, LOT 17R</t>
  </si>
  <si>
    <t>Lone-Star Roof Systems, LP</t>
  </si>
  <si>
    <t>RSR24-000294</t>
  </si>
  <si>
    <t>1006 CADE AV</t>
  </si>
  <si>
    <t>OLIVER, BLOCK 8, LOT 10 (45 OF)</t>
  </si>
  <si>
    <t>Consuelo Gray</t>
  </si>
  <si>
    <t>RSR24-000286</t>
  </si>
  <si>
    <t>7797 Old Reliance Rd</t>
  </si>
  <si>
    <t>RSR24-000289</t>
  </si>
  <si>
    <t>3927 BRIGHTON DR</t>
  </si>
  <si>
    <t>LOCH "N" GREEN PH 1, BLOCK 1, LOT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</si>
</sst>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NumberFormat="1" applyFont="1"/>
    <xf numFmtId="0" fontId="7" fillId="0" borderId="0" xfId="0" applyFont="1" applyFill="1"/>
    <xf numFmtId="0" fontId="7" fillId="0" borderId="0" xfId="0" applyFont="1" applyBorder="1" applyAlignment="1">
      <alignment horizontal="center"/>
    </xf>
    <xf numFmtId="164" fontId="7" fillId="0" borderId="0" xfId="0" applyNumberFormat="1" applyFont="1" applyAlignment="1">
      <alignment horizontal="right"/>
    </xf>
    <xf numFmtId="42" fontId="7" fillId="0" borderId="0" xfId="0" applyNumberFormat="1" applyFont="1"/>
    <xf numFmtId="0" fontId="9" fillId="4" borderId="5" xfId="0" applyFont="1" applyFill="1" applyBorder="1" applyAlignment="1"/>
    <xf numFmtId="0" fontId="10" fillId="4" borderId="3" xfId="0" applyFont="1" applyFill="1" applyBorder="1" applyAlignment="1"/>
    <xf numFmtId="0" fontId="11" fillId="4" borderId="7" xfId="0" applyFont="1" applyFill="1" applyBorder="1" applyAlignment="1"/>
    <xf numFmtId="0" fontId="9" fillId="4" borderId="3" xfId="0" applyFont="1" applyFill="1" applyBorder="1" applyAlignment="1"/>
    <xf numFmtId="164" fontId="9" fillId="4" borderId="4" xfId="0" applyNumberFormat="1" applyFont="1" applyFill="1" applyBorder="1" applyAlignment="1"/>
    <xf numFmtId="0" fontId="9" fillId="4" borderId="10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9" fillId="4" borderId="0" xfId="0" applyFont="1" applyFill="1" applyBorder="1"/>
    <xf numFmtId="164" fontId="11" fillId="2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1" xfId="0" applyFont="1" applyFill="1" applyBorder="1"/>
    <xf numFmtId="0" fontId="9" fillId="0" borderId="5" xfId="0" applyNumberFormat="1" applyFont="1" applyFill="1" applyBorder="1" applyAlignment="1">
      <alignment horizontal="center"/>
    </xf>
    <xf numFmtId="166" fontId="9" fillId="0" borderId="11" xfId="0" applyNumberFormat="1" applyFont="1" applyFill="1" applyBorder="1"/>
    <xf numFmtId="1" fontId="9" fillId="0" borderId="1" xfId="0" applyNumberFormat="1" applyFont="1" applyFill="1" applyBorder="1" applyAlignment="1"/>
    <xf numFmtId="7" fontId="9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9" fillId="0" borderId="5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1" xfId="0" applyFont="1" applyBorder="1"/>
    <xf numFmtId="0" fontId="9" fillId="0" borderId="8" xfId="0" applyFont="1" applyBorder="1"/>
    <xf numFmtId="0" fontId="9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7" fontId="11" fillId="3" borderId="1" xfId="0" applyNumberFormat="1" applyFont="1" applyFill="1" applyBorder="1" applyAlignment="1" applyProtection="1"/>
    <xf numFmtId="0" fontId="11" fillId="3" borderId="1" xfId="0" applyFont="1" applyFill="1" applyBorder="1" applyAlignment="1" applyProtection="1">
      <alignment horizontal="center"/>
      <protection locked="0"/>
    </xf>
    <xf numFmtId="165" fontId="11" fillId="2" borderId="1" xfId="1" applyNumberFormat="1" applyFont="1" applyFill="1" applyBorder="1" applyAlignment="1">
      <alignment horizontal="right"/>
    </xf>
    <xf numFmtId="0" fontId="9" fillId="4" borderId="5" xfId="0" applyFont="1" applyFill="1" applyBorder="1"/>
    <xf numFmtId="0" fontId="9" fillId="4" borderId="3" xfId="0" applyFont="1" applyFill="1" applyBorder="1"/>
    <xf numFmtId="164" fontId="9" fillId="4" borderId="4" xfId="0" applyNumberFormat="1" applyFont="1" applyFill="1" applyBorder="1" applyAlignment="1">
      <alignment horizontal="right"/>
    </xf>
    <xf numFmtId="0" fontId="11" fillId="3" borderId="9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64" fontId="11" fillId="3" borderId="9" xfId="0" applyNumberFormat="1" applyFont="1" applyFill="1" applyBorder="1" applyAlignment="1">
      <alignment horizontal="center"/>
    </xf>
    <xf numFmtId="0" fontId="9" fillId="0" borderId="1" xfId="0" applyFont="1" applyFill="1" applyBorder="1"/>
    <xf numFmtId="1" fontId="9" fillId="0" borderId="0" xfId="0" applyNumberFormat="1" applyFont="1" applyFill="1"/>
    <xf numFmtId="0" fontId="9" fillId="8" borderId="5" xfId="0" applyNumberFormat="1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4" borderId="0" xfId="0" applyFont="1" applyFill="1" applyBorder="1" applyAlignment="1"/>
    <xf numFmtId="0" fontId="8" fillId="0" borderId="5" xfId="0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0" fontId="9" fillId="4" borderId="2" xfId="0" applyFont="1" applyFill="1" applyBorder="1"/>
    <xf numFmtId="1" fontId="11" fillId="2" borderId="1" xfId="0" applyNumberFormat="1" applyFont="1" applyFill="1" applyBorder="1" applyAlignment="1"/>
    <xf numFmtId="165" fontId="11" fillId="2" borderId="1" xfId="0" applyNumberFormat="1" applyFont="1" applyFill="1" applyBorder="1" applyAlignment="1">
      <alignment horizontal="right"/>
    </xf>
    <xf numFmtId="49" fontId="11" fillId="5" borderId="5" xfId="0" applyNumberFormat="1" applyFont="1" applyFill="1" applyBorder="1" applyAlignment="1">
      <alignment horizontal="center"/>
    </xf>
    <xf numFmtId="49" fontId="11" fillId="5" borderId="3" xfId="0" applyNumberFormat="1" applyFont="1" applyFill="1" applyBorder="1" applyAlignment="1">
      <alignment horizontal="center"/>
    </xf>
    <xf numFmtId="49" fontId="11" fillId="5" borderId="4" xfId="0" applyNumberFormat="1" applyFont="1" applyFill="1" applyBorder="1" applyAlignment="1">
      <alignment horizontal="center"/>
    </xf>
    <xf numFmtId="49" fontId="11" fillId="5" borderId="5" xfId="0" quotePrefix="1" applyNumberFormat="1" applyFont="1" applyFill="1" applyBorder="1" applyAlignment="1">
      <alignment horizontal="center"/>
    </xf>
    <xf numFmtId="49" fontId="11" fillId="5" borderId="3" xfId="0" quotePrefix="1" applyNumberFormat="1" applyFont="1" applyFill="1" applyBorder="1" applyAlignment="1">
      <alignment horizontal="center"/>
    </xf>
    <xf numFmtId="49" fontId="11" fillId="5" borderId="4" xfId="0" quotePrefix="1" applyNumberFormat="1" applyFont="1" applyFill="1" applyBorder="1" applyAlignment="1">
      <alignment horizontal="center"/>
    </xf>
    <xf numFmtId="0" fontId="12" fillId="7" borderId="11" xfId="0" applyFont="1" applyFill="1" applyBorder="1"/>
    <xf numFmtId="0" fontId="12" fillId="6" borderId="11" xfId="0" applyFont="1" applyFill="1" applyBorder="1"/>
    <xf numFmtId="0" fontId="12" fillId="0" borderId="11" xfId="0" applyFont="1" applyBorder="1"/>
    <xf numFmtId="0" fontId="13" fillId="7" borderId="11" xfId="0" applyFont="1" applyFill="1" applyBorder="1"/>
    <xf numFmtId="166" fontId="1" fillId="0" borderId="1" xfId="1" applyNumberFormat="1" applyFont="1" applyFill="1" applyBorder="1" applyAlignment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December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December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December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November%202024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November%202024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42</v>
          </cell>
          <cell r="D4">
            <v>9063967</v>
          </cell>
        </row>
        <row r="5"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12</v>
          </cell>
          <cell r="D9">
            <v>212172</v>
          </cell>
        </row>
        <row r="10">
          <cell r="B10">
            <v>0</v>
          </cell>
          <cell r="D10">
            <v>0</v>
          </cell>
        </row>
        <row r="11">
          <cell r="B11">
            <v>5</v>
          </cell>
          <cell r="D11">
            <v>0</v>
          </cell>
        </row>
        <row r="12">
          <cell r="B12">
            <v>7</v>
          </cell>
          <cell r="D12">
            <v>6171784</v>
          </cell>
        </row>
        <row r="13">
          <cell r="B13">
            <v>14</v>
          </cell>
          <cell r="D13">
            <v>2558896</v>
          </cell>
        </row>
        <row r="14">
          <cell r="B14">
            <v>2</v>
          </cell>
          <cell r="D14">
            <v>168326</v>
          </cell>
        </row>
        <row r="15">
          <cell r="B15">
            <v>12</v>
          </cell>
          <cell r="D1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5">
          <cell r="B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607</v>
          </cell>
          <cell r="D20">
            <v>128825666</v>
          </cell>
        </row>
        <row r="21">
          <cell r="D21">
            <v>1600000</v>
          </cell>
          <cell r="G21">
            <v>23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  <cell r="G23">
            <v>10</v>
          </cell>
        </row>
        <row r="24">
          <cell r="D24">
            <v>0</v>
          </cell>
          <cell r="G24">
            <v>12</v>
          </cell>
        </row>
        <row r="25">
          <cell r="D25">
            <v>11841535.189999999</v>
          </cell>
          <cell r="G25">
            <v>722</v>
          </cell>
        </row>
        <row r="26">
          <cell r="D26">
            <v>3754624</v>
          </cell>
          <cell r="G26">
            <v>38</v>
          </cell>
        </row>
        <row r="27">
          <cell r="D27">
            <v>0</v>
          </cell>
          <cell r="G27">
            <v>84</v>
          </cell>
        </row>
        <row r="28">
          <cell r="D28">
            <v>132192216.95</v>
          </cell>
          <cell r="G28">
            <v>76</v>
          </cell>
        </row>
        <row r="29">
          <cell r="D29">
            <v>26782742</v>
          </cell>
          <cell r="G29">
            <v>187</v>
          </cell>
        </row>
        <row r="30">
          <cell r="D30">
            <v>3611668</v>
          </cell>
          <cell r="G30">
            <v>45</v>
          </cell>
        </row>
        <row r="31">
          <cell r="D31">
            <v>0</v>
          </cell>
          <cell r="G31">
            <v>119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677</v>
          </cell>
          <cell r="D20">
            <v>160066495.91</v>
          </cell>
        </row>
        <row r="21">
          <cell r="B21">
            <v>16</v>
          </cell>
          <cell r="D21">
            <v>1878288</v>
          </cell>
        </row>
        <row r="22">
          <cell r="B22">
            <v>0</v>
          </cell>
          <cell r="D22">
            <v>0</v>
          </cell>
        </row>
        <row r="23">
          <cell r="B23">
            <v>5</v>
          </cell>
          <cell r="D23">
            <v>2700810</v>
          </cell>
        </row>
        <row r="24">
          <cell r="B24">
            <v>14</v>
          </cell>
          <cell r="D24">
            <v>54220000</v>
          </cell>
        </row>
        <row r="25">
          <cell r="B25">
            <v>228</v>
          </cell>
          <cell r="D25">
            <v>5187127.26</v>
          </cell>
        </row>
        <row r="26">
          <cell r="B26">
            <v>41</v>
          </cell>
          <cell r="D26">
            <v>3480790.63</v>
          </cell>
        </row>
        <row r="27">
          <cell r="B27">
            <v>102</v>
          </cell>
          <cell r="D27">
            <v>0</v>
          </cell>
        </row>
        <row r="28">
          <cell r="B28">
            <v>100</v>
          </cell>
          <cell r="D28">
            <v>66554752.899999999</v>
          </cell>
        </row>
        <row r="29">
          <cell r="B29">
            <v>192</v>
          </cell>
          <cell r="D29">
            <v>42855013.019999996</v>
          </cell>
        </row>
        <row r="30">
          <cell r="B30">
            <v>38</v>
          </cell>
        </row>
        <row r="31">
          <cell r="B31">
            <v>181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30">
          <cell r="D30">
            <v>3516724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H27" sqref="H27"/>
    </sheetView>
  </sheetViews>
  <sheetFormatPr defaultRowHeight="12.75" x14ac:dyDescent="0.2"/>
  <cols>
    <col min="1" max="1" width="36" style="2" customWidth="1"/>
    <col min="2" max="2" width="9.42578125" style="2" customWidth="1"/>
    <col min="3" max="3" width="18.85546875" style="2" customWidth="1"/>
    <col min="4" max="4" width="18.5703125" style="2" customWidth="1"/>
    <col min="5" max="5" width="3.85546875" style="2" customWidth="1"/>
    <col min="6" max="6" width="36.85546875" style="2" customWidth="1"/>
    <col min="7" max="7" width="7.42578125" style="2" customWidth="1"/>
    <col min="8" max="8" width="19.28515625" style="2" customWidth="1"/>
    <col min="9" max="9" width="19" style="6" customWidth="1"/>
    <col min="10" max="16384" width="9.140625" style="2"/>
  </cols>
  <sheetData>
    <row r="1" spans="1:17" ht="28.5" customHeight="1" x14ac:dyDescent="0.35">
      <c r="A1" s="8"/>
      <c r="B1" s="9"/>
      <c r="C1" s="9"/>
      <c r="D1" s="9"/>
      <c r="E1" s="10"/>
      <c r="F1" s="11"/>
      <c r="G1" s="11"/>
      <c r="H1" s="11"/>
      <c r="I1" s="12"/>
    </row>
    <row r="2" spans="1:17" s="3" customFormat="1" ht="21" customHeight="1" x14ac:dyDescent="0.25">
      <c r="A2" s="55" t="s">
        <v>94</v>
      </c>
      <c r="B2" s="56"/>
      <c r="C2" s="56"/>
      <c r="D2" s="57"/>
      <c r="E2" s="13"/>
      <c r="F2" s="58" t="s">
        <v>95</v>
      </c>
      <c r="G2" s="59"/>
      <c r="H2" s="59"/>
      <c r="I2" s="60"/>
    </row>
    <row r="3" spans="1:17" ht="19.5" customHeight="1" x14ac:dyDescent="0.25">
      <c r="A3" s="14" t="s">
        <v>6</v>
      </c>
      <c r="B3" s="15" t="s">
        <v>9</v>
      </c>
      <c r="C3" s="15" t="s">
        <v>16</v>
      </c>
      <c r="D3" s="15" t="s">
        <v>0</v>
      </c>
      <c r="E3" s="16"/>
      <c r="F3" s="14" t="s">
        <v>6</v>
      </c>
      <c r="G3" s="15" t="s">
        <v>9</v>
      </c>
      <c r="H3" s="15" t="s">
        <v>16</v>
      </c>
      <c r="I3" s="17" t="s">
        <v>0</v>
      </c>
    </row>
    <row r="4" spans="1:17" ht="18" customHeight="1" x14ac:dyDescent="0.25">
      <c r="A4" s="18" t="s">
        <v>14</v>
      </c>
      <c r="B4" s="19">
        <v>35</v>
      </c>
      <c r="C4" s="20"/>
      <c r="D4" s="21">
        <v>9368393</v>
      </c>
      <c r="E4" s="16"/>
      <c r="F4" s="18" t="s">
        <v>14</v>
      </c>
      <c r="G4" s="22">
        <f>[1]TOTALS!$B4</f>
        <v>42</v>
      </c>
      <c r="H4" s="20"/>
      <c r="I4" s="23">
        <f>[1]TOTALS!$D4</f>
        <v>9063967</v>
      </c>
    </row>
    <row r="5" spans="1:17" ht="15.75" customHeight="1" x14ac:dyDescent="0.25">
      <c r="A5" s="18" t="s">
        <v>15</v>
      </c>
      <c r="B5" s="22">
        <v>0</v>
      </c>
      <c r="C5" s="20"/>
      <c r="D5" s="24">
        <v>0</v>
      </c>
      <c r="E5" s="16"/>
      <c r="F5" s="18" t="s">
        <v>15</v>
      </c>
      <c r="G5" s="22">
        <f>[2]TOTALS!$B5</f>
        <v>0</v>
      </c>
      <c r="H5" s="20"/>
      <c r="I5" s="23">
        <f>[1]TOTALS!$D5</f>
        <v>0</v>
      </c>
    </row>
    <row r="6" spans="1:17" ht="15.75" customHeight="1" x14ac:dyDescent="0.25">
      <c r="A6" s="18" t="s">
        <v>12</v>
      </c>
      <c r="B6" s="22">
        <v>6</v>
      </c>
      <c r="C6" s="25">
        <v>12</v>
      </c>
      <c r="D6" s="24">
        <v>900000</v>
      </c>
      <c r="E6" s="16"/>
      <c r="F6" s="18" t="s">
        <v>12</v>
      </c>
      <c r="G6" s="22">
        <f>[1]TOTALS!$B6</f>
        <v>0</v>
      </c>
      <c r="H6" s="20"/>
      <c r="I6" s="23">
        <f>[1]TOTALS!$D6</f>
        <v>0</v>
      </c>
    </row>
    <row r="7" spans="1:17" ht="15" customHeight="1" x14ac:dyDescent="0.25">
      <c r="A7" s="18" t="s">
        <v>10</v>
      </c>
      <c r="B7" s="22">
        <v>0</v>
      </c>
      <c r="C7" s="25"/>
      <c r="D7" s="24">
        <v>0</v>
      </c>
      <c r="E7" s="16"/>
      <c r="F7" s="18" t="s">
        <v>10</v>
      </c>
      <c r="G7" s="22">
        <f>[1]TOTALS!$B7</f>
        <v>0</v>
      </c>
      <c r="H7" s="20"/>
      <c r="I7" s="23">
        <f>[1]TOTALS!$D7</f>
        <v>0</v>
      </c>
    </row>
    <row r="8" spans="1:17" ht="15" customHeight="1" x14ac:dyDescent="0.25">
      <c r="A8" s="18" t="s">
        <v>11</v>
      </c>
      <c r="B8" s="22">
        <v>0</v>
      </c>
      <c r="C8" s="25"/>
      <c r="D8" s="24">
        <v>0</v>
      </c>
      <c r="E8" s="16"/>
      <c r="F8" s="18" t="s">
        <v>11</v>
      </c>
      <c r="G8" s="22">
        <f>[1]TOTALS!$B8</f>
        <v>0</v>
      </c>
      <c r="H8" s="26"/>
      <c r="I8" s="23">
        <f>[1]TOTALS!$D8</f>
        <v>0</v>
      </c>
    </row>
    <row r="9" spans="1:17" ht="15" customHeight="1" x14ac:dyDescent="0.25">
      <c r="A9" s="18" t="s">
        <v>8</v>
      </c>
      <c r="B9" s="22">
        <v>8</v>
      </c>
      <c r="C9" s="26"/>
      <c r="D9" s="24">
        <v>450000</v>
      </c>
      <c r="E9" s="16"/>
      <c r="F9" s="18" t="s">
        <v>8</v>
      </c>
      <c r="G9" s="22">
        <f>[1]TOTALS!$B9</f>
        <v>12</v>
      </c>
      <c r="H9" s="26"/>
      <c r="I9" s="23">
        <f>[1]TOTALS!$D9</f>
        <v>212172</v>
      </c>
    </row>
    <row r="10" spans="1:17" ht="15.75" customHeight="1" x14ac:dyDescent="0.25">
      <c r="A10" s="18" t="s">
        <v>5</v>
      </c>
      <c r="B10" s="27">
        <v>3</v>
      </c>
      <c r="C10" s="26"/>
      <c r="D10" s="21">
        <v>217118</v>
      </c>
      <c r="E10" s="16"/>
      <c r="F10" s="18" t="s">
        <v>5</v>
      </c>
      <c r="G10" s="22">
        <f>[1]TOTALS!$B10</f>
        <v>0</v>
      </c>
      <c r="H10" s="26"/>
      <c r="I10" s="23">
        <f>[1]TOTALS!$D10</f>
        <v>0</v>
      </c>
    </row>
    <row r="11" spans="1:17" ht="15.75" customHeight="1" x14ac:dyDescent="0.25">
      <c r="A11" s="18" t="s">
        <v>2</v>
      </c>
      <c r="B11" s="19">
        <v>9</v>
      </c>
      <c r="C11" s="26"/>
      <c r="D11" s="65">
        <v>0</v>
      </c>
      <c r="E11" s="16"/>
      <c r="F11" s="18" t="s">
        <v>2</v>
      </c>
      <c r="G11" s="22">
        <f>[1]TOTALS!$B11</f>
        <v>5</v>
      </c>
      <c r="H11" s="26"/>
      <c r="I11" s="23">
        <f>[1]TOTALS!$D11</f>
        <v>0</v>
      </c>
    </row>
    <row r="12" spans="1:17" ht="15" customHeight="1" x14ac:dyDescent="0.25">
      <c r="A12" s="18" t="s">
        <v>7</v>
      </c>
      <c r="B12" s="27">
        <v>4</v>
      </c>
      <c r="C12" s="26"/>
      <c r="D12" s="21">
        <v>1305000</v>
      </c>
      <c r="E12" s="16"/>
      <c r="F12" s="18" t="s">
        <v>7</v>
      </c>
      <c r="G12" s="22">
        <f>[1]TOTALS!$B12</f>
        <v>7</v>
      </c>
      <c r="H12" s="26"/>
      <c r="I12" s="23">
        <f>[1]TOTALS!$D12</f>
        <v>6171784</v>
      </c>
      <c r="Q12" s="4"/>
    </row>
    <row r="13" spans="1:17" ht="15.75" customHeight="1" x14ac:dyDescent="0.25">
      <c r="A13" s="18" t="s">
        <v>13</v>
      </c>
      <c r="B13" s="27">
        <v>17</v>
      </c>
      <c r="C13" s="26"/>
      <c r="D13" s="21">
        <v>1344961</v>
      </c>
      <c r="E13" s="16"/>
      <c r="F13" s="18" t="s">
        <v>13</v>
      </c>
      <c r="G13" s="22">
        <f>[1]TOTALS!$B13</f>
        <v>14</v>
      </c>
      <c r="H13" s="26"/>
      <c r="I13" s="23">
        <f>[1]TOTALS!$D13</f>
        <v>2558896</v>
      </c>
    </row>
    <row r="14" spans="1:17" ht="15.75" customHeight="1" x14ac:dyDescent="0.25">
      <c r="A14" s="18" t="s">
        <v>1</v>
      </c>
      <c r="B14" s="19">
        <v>3</v>
      </c>
      <c r="C14" s="26"/>
      <c r="D14" s="21">
        <v>316900</v>
      </c>
      <c r="E14" s="16"/>
      <c r="F14" s="18" t="s">
        <v>1</v>
      </c>
      <c r="G14" s="22">
        <f>[1]TOTALS!$B14</f>
        <v>2</v>
      </c>
      <c r="H14" s="26"/>
      <c r="I14" s="23">
        <f>[1]TOTALS!$D14</f>
        <v>168326</v>
      </c>
    </row>
    <row r="15" spans="1:17" ht="15" customHeight="1" x14ac:dyDescent="0.25">
      <c r="A15" s="28" t="s">
        <v>3</v>
      </c>
      <c r="B15" s="19">
        <v>6</v>
      </c>
      <c r="C15" s="29"/>
      <c r="D15" s="30">
        <v>0</v>
      </c>
      <c r="E15" s="16"/>
      <c r="F15" s="28" t="s">
        <v>3</v>
      </c>
      <c r="G15" s="22">
        <f>[1]TOTALS!$B15</f>
        <v>12</v>
      </c>
      <c r="H15" s="29"/>
      <c r="I15" s="23">
        <f>[1]TOTALS!$D15</f>
        <v>0</v>
      </c>
    </row>
    <row r="16" spans="1:17" ht="16.5" customHeight="1" x14ac:dyDescent="0.25">
      <c r="A16" s="31" t="s">
        <v>4</v>
      </c>
      <c r="B16" s="32">
        <f>SUM(B4:B15)</f>
        <v>91</v>
      </c>
      <c r="C16" s="33">
        <f>SUM(C4:C15)</f>
        <v>12</v>
      </c>
      <c r="D16" s="34">
        <f>SUM(D4:D15)</f>
        <v>13902372</v>
      </c>
      <c r="E16" s="16"/>
      <c r="F16" s="31" t="s">
        <v>4</v>
      </c>
      <c r="G16" s="32">
        <f>SUM(G4:G15)</f>
        <v>94</v>
      </c>
      <c r="H16" s="35">
        <f>SUM(H4:H15)</f>
        <v>0</v>
      </c>
      <c r="I16" s="36">
        <f>SUM(I4:I15)</f>
        <v>18175145</v>
      </c>
    </row>
    <row r="17" spans="1:11" ht="18.75" customHeight="1" x14ac:dyDescent="0.25">
      <c r="A17" s="37"/>
      <c r="B17" s="38"/>
      <c r="C17" s="38"/>
      <c r="D17" s="38"/>
      <c r="E17" s="16"/>
      <c r="F17" s="38"/>
      <c r="G17" s="38"/>
      <c r="H17" s="38"/>
      <c r="I17" s="39"/>
    </row>
    <row r="18" spans="1:11" ht="15" x14ac:dyDescent="0.25">
      <c r="A18" s="55" t="s">
        <v>97</v>
      </c>
      <c r="B18" s="56"/>
      <c r="C18" s="56"/>
      <c r="D18" s="57"/>
      <c r="E18" s="16"/>
      <c r="F18" s="55" t="s">
        <v>96</v>
      </c>
      <c r="G18" s="56"/>
      <c r="H18" s="56"/>
      <c r="I18" s="57"/>
    </row>
    <row r="19" spans="1:11" ht="21" customHeight="1" x14ac:dyDescent="0.25">
      <c r="A19" s="40" t="s">
        <v>6</v>
      </c>
      <c r="B19" s="41" t="s">
        <v>9</v>
      </c>
      <c r="C19" s="41" t="s">
        <v>16</v>
      </c>
      <c r="D19" s="41" t="s">
        <v>0</v>
      </c>
      <c r="E19" s="13"/>
      <c r="F19" s="40" t="s">
        <v>6</v>
      </c>
      <c r="G19" s="41" t="s">
        <v>9</v>
      </c>
      <c r="H19" s="42"/>
      <c r="I19" s="43" t="s">
        <v>0</v>
      </c>
    </row>
    <row r="20" spans="1:11" ht="17.25" customHeight="1" x14ac:dyDescent="0.25">
      <c r="A20" s="44" t="s">
        <v>14</v>
      </c>
      <c r="B20" s="45">
        <f>B4+[4]TOTALS!$B$20</f>
        <v>712</v>
      </c>
      <c r="C20" s="26"/>
      <c r="D20" s="23">
        <f>D4+[4]TOTALS!$D$20</f>
        <v>169434888.91</v>
      </c>
      <c r="E20" s="16"/>
      <c r="F20" s="44" t="s">
        <v>14</v>
      </c>
      <c r="G20" s="22">
        <f>[3]TOTALS!$B20</f>
        <v>607</v>
      </c>
      <c r="H20" s="20"/>
      <c r="I20" s="23">
        <f>[3]TOTALS!$D20</f>
        <v>128825666</v>
      </c>
    </row>
    <row r="21" spans="1:11" ht="15" customHeight="1" x14ac:dyDescent="0.25">
      <c r="A21" s="44" t="s">
        <v>15</v>
      </c>
      <c r="B21" s="22">
        <f>B5+[4]TOTALS!$B$21</f>
        <v>16</v>
      </c>
      <c r="C21" s="26"/>
      <c r="D21" s="23">
        <f>D5+[4]TOTALS!$D$21</f>
        <v>1878288</v>
      </c>
      <c r="E21" s="16"/>
      <c r="F21" s="44" t="s">
        <v>15</v>
      </c>
      <c r="G21" s="22">
        <f>[3]TOTALS!$G21</f>
        <v>23</v>
      </c>
      <c r="H21" s="20"/>
      <c r="I21" s="23">
        <f>[3]TOTALS!$D21</f>
        <v>1600000</v>
      </c>
    </row>
    <row r="22" spans="1:11" ht="15" customHeight="1" x14ac:dyDescent="0.25">
      <c r="A22" s="44" t="s">
        <v>12</v>
      </c>
      <c r="B22" s="22">
        <f>B6+[4]TOTALS!$B$22</f>
        <v>6</v>
      </c>
      <c r="C22" s="26"/>
      <c r="D22" s="23">
        <f>D6+[4]TOTALS!$D$22</f>
        <v>900000</v>
      </c>
      <c r="E22" s="16"/>
      <c r="F22" s="44" t="s">
        <v>12</v>
      </c>
      <c r="G22" s="22">
        <f>[3]TOTALS!$G22</f>
        <v>0</v>
      </c>
      <c r="H22" s="20"/>
      <c r="I22" s="23">
        <f>[3]TOTALS!$D22</f>
        <v>549055</v>
      </c>
    </row>
    <row r="23" spans="1:11" ht="16.5" customHeight="1" x14ac:dyDescent="0.25">
      <c r="A23" s="44" t="s">
        <v>10</v>
      </c>
      <c r="B23" s="22">
        <f>B7+[4]TOTALS!$B$23</f>
        <v>5</v>
      </c>
      <c r="C23" s="26"/>
      <c r="D23" s="23">
        <f>D7+[4]TOTALS!$D$23</f>
        <v>2700810</v>
      </c>
      <c r="E23" s="16"/>
      <c r="F23" s="44" t="s">
        <v>10</v>
      </c>
      <c r="G23" s="22">
        <f>[3]TOTALS!$G23</f>
        <v>10</v>
      </c>
      <c r="H23" s="46">
        <v>40</v>
      </c>
      <c r="I23" s="23">
        <f>[3]TOTALS!$D23</f>
        <v>0</v>
      </c>
    </row>
    <row r="24" spans="1:11" ht="17.25" customHeight="1" x14ac:dyDescent="0.25">
      <c r="A24" s="44" t="s">
        <v>11</v>
      </c>
      <c r="B24" s="22">
        <f>B8+[4]TOTALS!$B$24</f>
        <v>14</v>
      </c>
      <c r="C24" s="26"/>
      <c r="D24" s="23">
        <f>D8+[4]TOTALS!$D$24</f>
        <v>54220000</v>
      </c>
      <c r="E24" s="16"/>
      <c r="F24" s="44" t="s">
        <v>11</v>
      </c>
      <c r="G24" s="22">
        <f>[3]TOTALS!$G24</f>
        <v>12</v>
      </c>
      <c r="H24" s="46">
        <v>123</v>
      </c>
      <c r="I24" s="23">
        <f>[3]TOTALS!$D24</f>
        <v>0</v>
      </c>
    </row>
    <row r="25" spans="1:11" ht="17.25" customHeight="1" x14ac:dyDescent="0.25">
      <c r="A25" s="47" t="s">
        <v>8</v>
      </c>
      <c r="B25" s="22">
        <f>B9+[4]TOTALS!$B$25</f>
        <v>236</v>
      </c>
      <c r="C25" s="26"/>
      <c r="D25" s="23">
        <f>D9+[4]TOTALS!$D$25</f>
        <v>5637127.2599999998</v>
      </c>
      <c r="E25" s="48"/>
      <c r="F25" s="47" t="s">
        <v>8</v>
      </c>
      <c r="G25" s="22">
        <f>[3]TOTALS!$G25</f>
        <v>722</v>
      </c>
      <c r="H25" s="26"/>
      <c r="I25" s="23">
        <f>[3]TOTALS!$D25</f>
        <v>11841535.189999999</v>
      </c>
    </row>
    <row r="26" spans="1:11" ht="16.5" customHeight="1" x14ac:dyDescent="0.25">
      <c r="A26" s="47" t="s">
        <v>5</v>
      </c>
      <c r="B26" s="22">
        <f>B10+[4]TOTALS!$B$26</f>
        <v>44</v>
      </c>
      <c r="C26" s="49"/>
      <c r="D26" s="23">
        <f>D10+[4]TOTALS!$D$26</f>
        <v>3697908.63</v>
      </c>
      <c r="E26" s="48"/>
      <c r="F26" s="47" t="s">
        <v>5</v>
      </c>
      <c r="G26" s="22">
        <f>[3]TOTALS!$G26</f>
        <v>38</v>
      </c>
      <c r="H26" s="26"/>
      <c r="I26" s="23">
        <f>[3]TOTALS!$D26</f>
        <v>3754624</v>
      </c>
    </row>
    <row r="27" spans="1:11" ht="15" customHeight="1" x14ac:dyDescent="0.25">
      <c r="A27" s="47" t="s">
        <v>2</v>
      </c>
      <c r="B27" s="22">
        <f>B11+[4]TOTALS!$B$27</f>
        <v>111</v>
      </c>
      <c r="C27" s="49"/>
      <c r="D27" s="23">
        <f>D11+[4]TOTALS!$D$27</f>
        <v>0</v>
      </c>
      <c r="E27" s="48"/>
      <c r="F27" s="47" t="s">
        <v>2</v>
      </c>
      <c r="G27" s="22">
        <f>[3]TOTALS!$G27</f>
        <v>84</v>
      </c>
      <c r="H27" s="26"/>
      <c r="I27" s="23">
        <f>[3]TOTALS!$D27</f>
        <v>0</v>
      </c>
      <c r="K27" s="5"/>
    </row>
    <row r="28" spans="1:11" ht="16.5" customHeight="1" x14ac:dyDescent="0.25">
      <c r="A28" s="47" t="s">
        <v>7</v>
      </c>
      <c r="B28" s="22">
        <f>B12+[4]TOTALS!$B$28</f>
        <v>104</v>
      </c>
      <c r="C28" s="49"/>
      <c r="D28" s="23">
        <f>D12+[4]TOTALS!$D$28</f>
        <v>67859752.900000006</v>
      </c>
      <c r="E28" s="48"/>
      <c r="F28" s="47" t="s">
        <v>7</v>
      </c>
      <c r="G28" s="22">
        <f>[3]TOTALS!$G28</f>
        <v>76</v>
      </c>
      <c r="H28" s="26"/>
      <c r="I28" s="23">
        <f>[3]TOTALS!$D28</f>
        <v>132192216.95</v>
      </c>
    </row>
    <row r="29" spans="1:11" ht="16.5" customHeight="1" x14ac:dyDescent="0.25">
      <c r="A29" s="47" t="s">
        <v>13</v>
      </c>
      <c r="B29" s="22">
        <f>B13+[4]TOTALS!$B$29</f>
        <v>209</v>
      </c>
      <c r="C29" s="49"/>
      <c r="D29" s="23">
        <f>D13+[4]TOTALS!$D$29</f>
        <v>44199974.019999996</v>
      </c>
      <c r="E29" s="48"/>
      <c r="F29" s="47" t="s">
        <v>13</v>
      </c>
      <c r="G29" s="22">
        <f>[3]TOTALS!$G29</f>
        <v>187</v>
      </c>
      <c r="H29" s="26"/>
      <c r="I29" s="23">
        <f>[3]TOTALS!$D29</f>
        <v>26782742</v>
      </c>
    </row>
    <row r="30" spans="1:11" ht="15.75" customHeight="1" x14ac:dyDescent="0.25">
      <c r="A30" s="44" t="s">
        <v>1</v>
      </c>
      <c r="B30" s="22">
        <f>B14+[4]TOTALS!$B$30</f>
        <v>41</v>
      </c>
      <c r="C30" s="49"/>
      <c r="D30" s="23">
        <f>D14+[5]TOTALS!$D$30</f>
        <v>3833624</v>
      </c>
      <c r="E30" s="16"/>
      <c r="F30" s="44" t="s">
        <v>1</v>
      </c>
      <c r="G30" s="22">
        <f>[3]TOTALS!$G30</f>
        <v>45</v>
      </c>
      <c r="H30" s="26"/>
      <c r="I30" s="23">
        <f>[3]TOTALS!$D30</f>
        <v>3611668</v>
      </c>
    </row>
    <row r="31" spans="1:11" ht="16.5" customHeight="1" x14ac:dyDescent="0.25">
      <c r="A31" s="44" t="s">
        <v>3</v>
      </c>
      <c r="B31" s="22">
        <f>B15+[4]TOTALS!$B$31</f>
        <v>187</v>
      </c>
      <c r="C31" s="49"/>
      <c r="D31" s="23">
        <f>D15+[4]TOTALS!$D$31</f>
        <v>0</v>
      </c>
      <c r="E31" s="16"/>
      <c r="F31" s="44" t="s">
        <v>3</v>
      </c>
      <c r="G31" s="22">
        <f>[3]TOTALS!$G31</f>
        <v>119</v>
      </c>
      <c r="H31" s="29"/>
      <c r="I31" s="23">
        <f>[3]TOTALS!$D31</f>
        <v>0</v>
      </c>
    </row>
    <row r="32" spans="1:11" ht="15.75" customHeight="1" x14ac:dyDescent="0.25">
      <c r="A32" s="31" t="s">
        <v>4</v>
      </c>
      <c r="B32" s="50">
        <f>SUM(B20:B31)</f>
        <v>1685</v>
      </c>
      <c r="C32" s="33">
        <f>SUM(C20:C31)</f>
        <v>0</v>
      </c>
      <c r="D32" s="51">
        <f>SUM(D20:D31)</f>
        <v>354362373.71999997</v>
      </c>
      <c r="E32" s="52"/>
      <c r="F32" s="31" t="s">
        <v>4</v>
      </c>
      <c r="G32" s="53">
        <f>SUM(G20:G31)</f>
        <v>1923</v>
      </c>
      <c r="H32" s="35">
        <f>SUM(H20:H31)</f>
        <v>163</v>
      </c>
      <c r="I32" s="54">
        <f>SUM(I20:I31)</f>
        <v>309157507.13999999</v>
      </c>
    </row>
    <row r="33" spans="2:4" ht="15.75" customHeight="1" x14ac:dyDescent="0.2">
      <c r="B33" s="4"/>
      <c r="C33" s="4"/>
      <c r="D33" s="4"/>
    </row>
    <row r="34" spans="2:4" ht="16.5" customHeight="1" x14ac:dyDescent="0.2">
      <c r="C34" s="4"/>
      <c r="D34" s="7"/>
    </row>
    <row r="35" spans="2:4" x14ac:dyDescent="0.2">
      <c r="C35" s="4"/>
    </row>
    <row r="36" spans="2:4" x14ac:dyDescent="0.2">
      <c r="C36" s="4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5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"/>
  <sheetViews>
    <sheetView topLeftCell="A37" zoomScale="85" zoomScaleNormal="85" workbookViewId="0">
      <selection activeCell="H68" sqref="H68"/>
    </sheetView>
  </sheetViews>
  <sheetFormatPr defaultRowHeight="12.75" x14ac:dyDescent="0.2"/>
  <cols>
    <col min="1" max="1" width="58.7109375" bestFit="1" customWidth="1"/>
    <col min="2" max="2" width="14.85546875" bestFit="1" customWidth="1"/>
    <col min="3" max="3" width="26.7109375" bestFit="1" customWidth="1"/>
    <col min="4" max="4" width="65.28515625" bestFit="1" customWidth="1"/>
    <col min="5" max="5" width="46.140625" bestFit="1" customWidth="1"/>
    <col min="6" max="6" width="4.5703125" bestFit="1" customWidth="1"/>
    <col min="7" max="8" width="6.7109375" bestFit="1" customWidth="1"/>
    <col min="9" max="9" width="9.140625" bestFit="1" customWidth="1"/>
  </cols>
  <sheetData>
    <row r="1" spans="1:9" ht="15" x14ac:dyDescent="0.25">
      <c r="A1" s="64" t="s">
        <v>17</v>
      </c>
      <c r="B1" s="64" t="s">
        <v>17</v>
      </c>
      <c r="C1" s="64" t="s">
        <v>17</v>
      </c>
      <c r="D1" s="64" t="s">
        <v>17</v>
      </c>
      <c r="E1" s="64" t="s">
        <v>17</v>
      </c>
      <c r="F1" s="64" t="s">
        <v>17</v>
      </c>
      <c r="G1" s="64" t="s">
        <v>17</v>
      </c>
      <c r="H1" s="64" t="s">
        <v>17</v>
      </c>
      <c r="I1" s="64" t="s">
        <v>17</v>
      </c>
    </row>
    <row r="2" spans="1:9" ht="15" x14ac:dyDescent="0.25">
      <c r="A2" s="62" t="s">
        <v>48</v>
      </c>
      <c r="B2" s="62" t="s">
        <v>17</v>
      </c>
      <c r="C2" s="62" t="s">
        <v>17</v>
      </c>
      <c r="D2" s="62" t="s">
        <v>17</v>
      </c>
      <c r="E2" s="62" t="s">
        <v>17</v>
      </c>
      <c r="F2" s="62" t="s">
        <v>17</v>
      </c>
      <c r="G2" s="62" t="s">
        <v>17</v>
      </c>
      <c r="H2" s="62" t="s">
        <v>17</v>
      </c>
      <c r="I2" s="62" t="s">
        <v>17</v>
      </c>
    </row>
    <row r="3" spans="1:9" ht="15" x14ac:dyDescent="0.2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24</v>
      </c>
      <c r="G3" s="63" t="s">
        <v>25</v>
      </c>
      <c r="H3" s="63" t="s">
        <v>26</v>
      </c>
      <c r="I3" s="63" t="s">
        <v>0</v>
      </c>
    </row>
    <row r="4" spans="1:9" ht="15" x14ac:dyDescent="0.25">
      <c r="A4" s="63" t="s">
        <v>403</v>
      </c>
      <c r="B4" s="63" t="s">
        <v>404</v>
      </c>
      <c r="C4" s="63" t="s">
        <v>405</v>
      </c>
      <c r="D4" s="63" t="s">
        <v>406</v>
      </c>
      <c r="E4" s="63" t="s">
        <v>407</v>
      </c>
      <c r="F4" s="63">
        <v>2</v>
      </c>
      <c r="G4" s="63">
        <v>0</v>
      </c>
      <c r="H4" s="63">
        <v>0</v>
      </c>
      <c r="I4" s="63">
        <v>17000</v>
      </c>
    </row>
    <row r="5" spans="1:9" ht="15" x14ac:dyDescent="0.25">
      <c r="A5" s="63" t="s">
        <v>403</v>
      </c>
      <c r="B5" s="63" t="s">
        <v>408</v>
      </c>
      <c r="C5" s="63" t="s">
        <v>409</v>
      </c>
      <c r="D5" s="63" t="s">
        <v>410</v>
      </c>
      <c r="E5" s="63" t="s">
        <v>407</v>
      </c>
      <c r="F5" s="63">
        <v>2</v>
      </c>
      <c r="G5" s="63">
        <v>0</v>
      </c>
      <c r="H5" s="63">
        <v>0</v>
      </c>
      <c r="I5" s="63">
        <v>13000</v>
      </c>
    </row>
    <row r="6" spans="1:9" ht="15" x14ac:dyDescent="0.25">
      <c r="A6" s="63" t="s">
        <v>17</v>
      </c>
      <c r="B6" s="63" t="s">
        <v>17</v>
      </c>
      <c r="C6" s="63" t="s">
        <v>17</v>
      </c>
      <c r="D6" s="63" t="s">
        <v>17</v>
      </c>
      <c r="E6" s="63" t="s">
        <v>4</v>
      </c>
      <c r="F6" s="63">
        <v>2</v>
      </c>
      <c r="G6" s="63">
        <v>0</v>
      </c>
      <c r="H6" s="63">
        <v>0</v>
      </c>
      <c r="I6" s="63">
        <v>30000</v>
      </c>
    </row>
    <row r="7" spans="1:9" ht="15" x14ac:dyDescent="0.25">
      <c r="A7" s="62" t="s">
        <v>53</v>
      </c>
      <c r="B7" s="62" t="s">
        <v>17</v>
      </c>
      <c r="C7" s="62" t="s">
        <v>17</v>
      </c>
      <c r="D7" s="62" t="s">
        <v>17</v>
      </c>
      <c r="E7" s="62" t="s">
        <v>17</v>
      </c>
      <c r="F7" s="62" t="s">
        <v>17</v>
      </c>
      <c r="G7" s="62" t="s">
        <v>17</v>
      </c>
      <c r="H7" s="62" t="s">
        <v>17</v>
      </c>
      <c r="I7" s="62" t="s">
        <v>17</v>
      </c>
    </row>
    <row r="8" spans="1:9" ht="15" x14ac:dyDescent="0.25">
      <c r="A8" s="63" t="s">
        <v>19</v>
      </c>
      <c r="B8" s="63" t="s">
        <v>20</v>
      </c>
      <c r="C8" s="63" t="s">
        <v>21</v>
      </c>
      <c r="D8" s="63" t="s">
        <v>22</v>
      </c>
      <c r="E8" s="63" t="s">
        <v>23</v>
      </c>
      <c r="F8" s="63" t="s">
        <v>24</v>
      </c>
      <c r="G8" s="63" t="s">
        <v>25</v>
      </c>
      <c r="H8" s="63" t="s">
        <v>26</v>
      </c>
      <c r="I8" s="63" t="s">
        <v>0</v>
      </c>
    </row>
    <row r="9" spans="1:9" ht="15" x14ac:dyDescent="0.25">
      <c r="A9" s="63" t="s">
        <v>144</v>
      </c>
      <c r="B9" s="63" t="s">
        <v>411</v>
      </c>
      <c r="C9" s="63" t="s">
        <v>412</v>
      </c>
      <c r="D9" s="63" t="s">
        <v>413</v>
      </c>
      <c r="E9" s="63" t="s">
        <v>414</v>
      </c>
      <c r="F9" s="63">
        <v>2</v>
      </c>
      <c r="G9" s="63">
        <v>0</v>
      </c>
      <c r="H9" s="63">
        <v>144</v>
      </c>
      <c r="I9" s="63">
        <v>10000</v>
      </c>
    </row>
    <row r="10" spans="1:9" ht="15" x14ac:dyDescent="0.25">
      <c r="A10" s="63" t="s">
        <v>277</v>
      </c>
      <c r="B10" s="63" t="s">
        <v>415</v>
      </c>
      <c r="C10" s="63" t="s">
        <v>416</v>
      </c>
      <c r="D10" s="63" t="s">
        <v>417</v>
      </c>
      <c r="E10" s="63" t="s">
        <v>418</v>
      </c>
      <c r="F10" s="63">
        <v>2</v>
      </c>
      <c r="G10" s="63">
        <v>1906</v>
      </c>
      <c r="H10" s="63">
        <v>210</v>
      </c>
      <c r="I10" s="63">
        <v>125000</v>
      </c>
    </row>
    <row r="11" spans="1:9" ht="15" x14ac:dyDescent="0.25">
      <c r="A11" s="63" t="s">
        <v>17</v>
      </c>
      <c r="B11" s="63" t="s">
        <v>17</v>
      </c>
      <c r="C11" s="63" t="s">
        <v>17</v>
      </c>
      <c r="D11" s="63" t="s">
        <v>17</v>
      </c>
      <c r="E11" s="63" t="s">
        <v>4</v>
      </c>
      <c r="F11" s="63">
        <v>2</v>
      </c>
      <c r="G11" s="63">
        <v>1906</v>
      </c>
      <c r="H11" s="63">
        <v>354</v>
      </c>
      <c r="I11" s="63">
        <v>135000</v>
      </c>
    </row>
    <row r="12" spans="1:9" ht="15" x14ac:dyDescent="0.25">
      <c r="A12" s="62" t="s">
        <v>40</v>
      </c>
      <c r="B12" s="62" t="s">
        <v>17</v>
      </c>
      <c r="C12" s="62" t="s">
        <v>17</v>
      </c>
      <c r="D12" s="62" t="s">
        <v>17</v>
      </c>
      <c r="E12" s="62" t="s">
        <v>17</v>
      </c>
      <c r="F12" s="62" t="s">
        <v>17</v>
      </c>
      <c r="G12" s="62" t="s">
        <v>17</v>
      </c>
      <c r="H12" s="62" t="s">
        <v>17</v>
      </c>
      <c r="I12" s="62" t="s">
        <v>17</v>
      </c>
    </row>
    <row r="13" spans="1:9" ht="15" x14ac:dyDescent="0.25">
      <c r="A13" s="63" t="s">
        <v>19</v>
      </c>
      <c r="B13" s="63" t="s">
        <v>20</v>
      </c>
      <c r="C13" s="63" t="s">
        <v>21</v>
      </c>
      <c r="D13" s="63" t="s">
        <v>22</v>
      </c>
      <c r="E13" s="63" t="s">
        <v>23</v>
      </c>
      <c r="F13" s="63" t="s">
        <v>24</v>
      </c>
      <c r="G13" s="63" t="s">
        <v>25</v>
      </c>
      <c r="H13" s="63" t="s">
        <v>26</v>
      </c>
      <c r="I13" s="63" t="s">
        <v>0</v>
      </c>
    </row>
    <row r="14" spans="1:9" ht="15" x14ac:dyDescent="0.25">
      <c r="A14" s="63" t="s">
        <v>193</v>
      </c>
      <c r="B14" s="63" t="s">
        <v>419</v>
      </c>
      <c r="C14" s="63" t="s">
        <v>420</v>
      </c>
      <c r="D14" s="63" t="s">
        <v>421</v>
      </c>
      <c r="E14" s="63" t="s">
        <v>422</v>
      </c>
      <c r="F14" s="63">
        <v>2</v>
      </c>
      <c r="G14" s="63">
        <v>1040</v>
      </c>
      <c r="H14" s="63">
        <v>24</v>
      </c>
      <c r="I14" s="63">
        <v>20000</v>
      </c>
    </row>
    <row r="15" spans="1:9" ht="15" x14ac:dyDescent="0.25">
      <c r="A15" s="63" t="s">
        <v>120</v>
      </c>
      <c r="B15" s="63" t="s">
        <v>423</v>
      </c>
      <c r="C15" s="63" t="s">
        <v>424</v>
      </c>
      <c r="D15" s="63" t="s">
        <v>425</v>
      </c>
      <c r="E15" s="63" t="s">
        <v>426</v>
      </c>
      <c r="F15" s="63">
        <v>2</v>
      </c>
      <c r="G15" s="63">
        <v>1248</v>
      </c>
      <c r="H15" s="63">
        <v>96</v>
      </c>
      <c r="I15" s="63">
        <v>3000</v>
      </c>
    </row>
    <row r="16" spans="1:9" ht="15" x14ac:dyDescent="0.25">
      <c r="A16" s="63" t="s">
        <v>120</v>
      </c>
      <c r="B16" s="63" t="s">
        <v>427</v>
      </c>
      <c r="C16" s="63" t="s">
        <v>428</v>
      </c>
      <c r="D16" s="63" t="s">
        <v>429</v>
      </c>
      <c r="E16" s="63" t="s">
        <v>430</v>
      </c>
      <c r="F16" s="63">
        <v>2</v>
      </c>
      <c r="G16" s="63">
        <v>2039</v>
      </c>
      <c r="H16" s="63">
        <v>2010</v>
      </c>
      <c r="I16" s="63">
        <v>80000</v>
      </c>
    </row>
    <row r="17" spans="1:9" ht="15" x14ac:dyDescent="0.25">
      <c r="A17" s="63" t="s">
        <v>257</v>
      </c>
      <c r="B17" s="63" t="s">
        <v>431</v>
      </c>
      <c r="C17" s="63" t="s">
        <v>432</v>
      </c>
      <c r="D17" s="63" t="s">
        <v>433</v>
      </c>
      <c r="E17" s="63" t="s">
        <v>434</v>
      </c>
      <c r="F17" s="63">
        <v>2</v>
      </c>
      <c r="G17" s="63">
        <v>1878</v>
      </c>
      <c r="H17" s="63">
        <v>417</v>
      </c>
      <c r="I17" s="63">
        <v>37000</v>
      </c>
    </row>
    <row r="18" spans="1:9" ht="15" x14ac:dyDescent="0.25">
      <c r="A18" s="63" t="s">
        <v>132</v>
      </c>
      <c r="B18" s="63" t="s">
        <v>435</v>
      </c>
      <c r="C18" s="63" t="s">
        <v>436</v>
      </c>
      <c r="D18" s="63" t="s">
        <v>437</v>
      </c>
      <c r="E18" s="63" t="s">
        <v>430</v>
      </c>
      <c r="F18" s="63">
        <v>2</v>
      </c>
      <c r="G18" s="63">
        <v>1715</v>
      </c>
      <c r="H18" s="63">
        <v>0</v>
      </c>
      <c r="I18" s="63">
        <v>135000</v>
      </c>
    </row>
    <row r="19" spans="1:9" ht="15" x14ac:dyDescent="0.25">
      <c r="A19" s="63" t="s">
        <v>233</v>
      </c>
      <c r="B19" s="63" t="s">
        <v>438</v>
      </c>
      <c r="C19" s="63" t="s">
        <v>439</v>
      </c>
      <c r="D19" s="63" t="s">
        <v>440</v>
      </c>
      <c r="E19" s="63" t="s">
        <v>441</v>
      </c>
      <c r="F19" s="63">
        <v>2</v>
      </c>
      <c r="G19" s="63">
        <v>0</v>
      </c>
      <c r="H19" s="63">
        <v>0</v>
      </c>
      <c r="I19" s="63">
        <v>40000</v>
      </c>
    </row>
    <row r="20" spans="1:9" ht="15" x14ac:dyDescent="0.25">
      <c r="A20" s="63" t="s">
        <v>17</v>
      </c>
      <c r="B20" s="63" t="s">
        <v>17</v>
      </c>
      <c r="C20" s="63" t="s">
        <v>17</v>
      </c>
      <c r="D20" s="63" t="s">
        <v>17</v>
      </c>
      <c r="E20" s="63" t="s">
        <v>4</v>
      </c>
      <c r="F20" s="63">
        <v>6</v>
      </c>
      <c r="G20" s="63">
        <v>7920</v>
      </c>
      <c r="H20" s="63">
        <v>2547</v>
      </c>
      <c r="I20" s="63">
        <v>315000</v>
      </c>
    </row>
    <row r="21" spans="1:9" ht="15" x14ac:dyDescent="0.25">
      <c r="A21" s="62" t="s">
        <v>68</v>
      </c>
      <c r="B21" s="62" t="s">
        <v>17</v>
      </c>
      <c r="C21" s="62" t="s">
        <v>17</v>
      </c>
      <c r="D21" s="62" t="s">
        <v>17</v>
      </c>
      <c r="E21" s="62" t="s">
        <v>17</v>
      </c>
      <c r="F21" s="62" t="s">
        <v>17</v>
      </c>
      <c r="G21" s="62" t="s">
        <v>17</v>
      </c>
      <c r="H21" s="62" t="s">
        <v>17</v>
      </c>
      <c r="I21" s="62" t="s">
        <v>17</v>
      </c>
    </row>
    <row r="22" spans="1:9" ht="15" x14ac:dyDescent="0.25">
      <c r="A22" s="63" t="s">
        <v>19</v>
      </c>
      <c r="B22" s="63" t="s">
        <v>20</v>
      </c>
      <c r="C22" s="63" t="s">
        <v>21</v>
      </c>
      <c r="D22" s="63" t="s">
        <v>22</v>
      </c>
      <c r="E22" s="63" t="s">
        <v>23</v>
      </c>
      <c r="F22" s="63" t="s">
        <v>24</v>
      </c>
      <c r="G22" s="63" t="s">
        <v>25</v>
      </c>
      <c r="H22" s="63" t="s">
        <v>26</v>
      </c>
      <c r="I22" s="63" t="s">
        <v>0</v>
      </c>
    </row>
    <row r="23" spans="1:9" ht="15" x14ac:dyDescent="0.25">
      <c r="A23" s="63" t="s">
        <v>98</v>
      </c>
      <c r="B23" s="63" t="s">
        <v>442</v>
      </c>
      <c r="C23" s="63" t="s">
        <v>443</v>
      </c>
      <c r="D23" s="63" t="s">
        <v>444</v>
      </c>
      <c r="E23" s="63" t="s">
        <v>445</v>
      </c>
      <c r="F23" s="63">
        <v>2</v>
      </c>
      <c r="G23" s="63">
        <v>0</v>
      </c>
      <c r="H23" s="63">
        <v>0</v>
      </c>
      <c r="I23" s="63">
        <v>17230</v>
      </c>
    </row>
    <row r="24" spans="1:9" ht="15" x14ac:dyDescent="0.25">
      <c r="A24" s="63" t="s">
        <v>138</v>
      </c>
      <c r="B24" s="63" t="s">
        <v>446</v>
      </c>
      <c r="C24" s="63" t="s">
        <v>447</v>
      </c>
      <c r="D24" s="63" t="s">
        <v>448</v>
      </c>
      <c r="E24" s="63" t="s">
        <v>449</v>
      </c>
      <c r="F24" s="63">
        <v>2</v>
      </c>
      <c r="G24" s="63">
        <v>0</v>
      </c>
      <c r="H24" s="63">
        <v>0</v>
      </c>
      <c r="I24" s="63">
        <v>53505</v>
      </c>
    </row>
    <row r="25" spans="1:9" ht="15" x14ac:dyDescent="0.25">
      <c r="A25" s="63" t="s">
        <v>17</v>
      </c>
      <c r="B25" s="63" t="s">
        <v>17</v>
      </c>
      <c r="C25" s="63" t="s">
        <v>17</v>
      </c>
      <c r="D25" s="63" t="s">
        <v>17</v>
      </c>
      <c r="E25" s="63" t="s">
        <v>4</v>
      </c>
      <c r="F25" s="63">
        <v>2</v>
      </c>
      <c r="G25" s="63">
        <v>0</v>
      </c>
      <c r="H25" s="63">
        <v>0</v>
      </c>
      <c r="I25" s="63">
        <v>70735</v>
      </c>
    </row>
    <row r="26" spans="1:9" ht="15" x14ac:dyDescent="0.25">
      <c r="A26" s="62" t="s">
        <v>41</v>
      </c>
      <c r="B26" s="62" t="s">
        <v>17</v>
      </c>
      <c r="C26" s="62" t="s">
        <v>17</v>
      </c>
      <c r="D26" s="62" t="s">
        <v>17</v>
      </c>
      <c r="E26" s="62" t="s">
        <v>17</v>
      </c>
      <c r="F26" s="62" t="s">
        <v>17</v>
      </c>
      <c r="G26" s="62" t="s">
        <v>17</v>
      </c>
      <c r="H26" s="62" t="s">
        <v>17</v>
      </c>
      <c r="I26" s="62" t="s">
        <v>17</v>
      </c>
    </row>
    <row r="27" spans="1:9" ht="15" x14ac:dyDescent="0.25">
      <c r="A27" s="63" t="s">
        <v>19</v>
      </c>
      <c r="B27" s="63" t="s">
        <v>20</v>
      </c>
      <c r="C27" s="63" t="s">
        <v>21</v>
      </c>
      <c r="D27" s="63" t="s">
        <v>22</v>
      </c>
      <c r="E27" s="63" t="s">
        <v>23</v>
      </c>
      <c r="F27" s="63" t="s">
        <v>24</v>
      </c>
      <c r="G27" s="63" t="s">
        <v>25</v>
      </c>
      <c r="H27" s="63" t="s">
        <v>26</v>
      </c>
      <c r="I27" s="63" t="s">
        <v>0</v>
      </c>
    </row>
    <row r="28" spans="1:9" ht="15" x14ac:dyDescent="0.25">
      <c r="A28" s="63" t="s">
        <v>277</v>
      </c>
      <c r="B28" s="63" t="s">
        <v>450</v>
      </c>
      <c r="C28" s="63" t="s">
        <v>451</v>
      </c>
      <c r="D28" s="63" t="s">
        <v>452</v>
      </c>
      <c r="E28" s="63" t="s">
        <v>453</v>
      </c>
      <c r="F28" s="63">
        <v>1</v>
      </c>
      <c r="G28" s="63">
        <v>1403</v>
      </c>
      <c r="H28" s="63">
        <v>195</v>
      </c>
      <c r="I28" s="63">
        <v>105468</v>
      </c>
    </row>
    <row r="29" spans="1:9" ht="15" x14ac:dyDescent="0.25">
      <c r="A29" s="63" t="s">
        <v>163</v>
      </c>
      <c r="B29" s="63" t="s">
        <v>454</v>
      </c>
      <c r="C29" s="63" t="s">
        <v>455</v>
      </c>
      <c r="D29" s="63" t="s">
        <v>456</v>
      </c>
      <c r="E29" s="63" t="s">
        <v>457</v>
      </c>
      <c r="F29" s="63">
        <v>1</v>
      </c>
      <c r="G29" s="63">
        <v>2625</v>
      </c>
      <c r="H29" s="63">
        <v>705</v>
      </c>
      <c r="I29" s="63">
        <v>219780</v>
      </c>
    </row>
    <row r="30" spans="1:9" ht="15" x14ac:dyDescent="0.25">
      <c r="A30" s="63" t="s">
        <v>163</v>
      </c>
      <c r="B30" s="63" t="s">
        <v>458</v>
      </c>
      <c r="C30" s="63" t="s">
        <v>459</v>
      </c>
      <c r="D30" s="63" t="s">
        <v>460</v>
      </c>
      <c r="E30" s="63" t="s">
        <v>57</v>
      </c>
      <c r="F30" s="63">
        <v>1</v>
      </c>
      <c r="G30" s="63">
        <v>1764</v>
      </c>
      <c r="H30" s="63">
        <v>657</v>
      </c>
      <c r="I30" s="63">
        <v>159786</v>
      </c>
    </row>
    <row r="31" spans="1:9" ht="15" x14ac:dyDescent="0.25">
      <c r="A31" s="63" t="s">
        <v>233</v>
      </c>
      <c r="B31" s="63" t="s">
        <v>461</v>
      </c>
      <c r="C31" s="63" t="s">
        <v>462</v>
      </c>
      <c r="D31" s="63" t="s">
        <v>463</v>
      </c>
      <c r="E31" s="63" t="s">
        <v>464</v>
      </c>
      <c r="F31" s="63">
        <v>1</v>
      </c>
      <c r="G31" s="63">
        <v>4336</v>
      </c>
      <c r="H31" s="63">
        <v>2177</v>
      </c>
      <c r="I31" s="63">
        <v>1400000</v>
      </c>
    </row>
    <row r="32" spans="1:9" ht="15" x14ac:dyDescent="0.25">
      <c r="A32" s="63" t="s">
        <v>237</v>
      </c>
      <c r="B32" s="63" t="s">
        <v>465</v>
      </c>
      <c r="C32" s="63" t="s">
        <v>466</v>
      </c>
      <c r="D32" s="63" t="s">
        <v>467</v>
      </c>
      <c r="E32" s="63" t="s">
        <v>468</v>
      </c>
      <c r="F32" s="63">
        <v>1</v>
      </c>
      <c r="G32" s="63">
        <v>4490</v>
      </c>
      <c r="H32" s="63">
        <v>2704</v>
      </c>
      <c r="I32" s="63">
        <v>474804</v>
      </c>
    </row>
    <row r="33" spans="1:9" ht="15" x14ac:dyDescent="0.25">
      <c r="A33" s="63" t="s">
        <v>163</v>
      </c>
      <c r="B33" s="63" t="s">
        <v>469</v>
      </c>
      <c r="C33" s="63" t="s">
        <v>470</v>
      </c>
      <c r="D33" s="63" t="s">
        <v>471</v>
      </c>
      <c r="E33" s="63" t="s">
        <v>472</v>
      </c>
      <c r="F33" s="63">
        <v>1</v>
      </c>
      <c r="G33" s="63">
        <v>1918</v>
      </c>
      <c r="H33" s="63">
        <v>616</v>
      </c>
      <c r="I33" s="63">
        <v>167244</v>
      </c>
    </row>
    <row r="34" spans="1:9" ht="15" x14ac:dyDescent="0.25">
      <c r="A34" s="63" t="s">
        <v>163</v>
      </c>
      <c r="B34" s="63" t="s">
        <v>473</v>
      </c>
      <c r="C34" s="63" t="s">
        <v>474</v>
      </c>
      <c r="D34" s="63" t="s">
        <v>475</v>
      </c>
      <c r="E34" s="63" t="s">
        <v>472</v>
      </c>
      <c r="F34" s="63">
        <v>1</v>
      </c>
      <c r="G34" s="63">
        <v>1560</v>
      </c>
      <c r="H34" s="63">
        <v>533</v>
      </c>
      <c r="I34" s="63">
        <v>138138</v>
      </c>
    </row>
    <row r="35" spans="1:9" ht="15" x14ac:dyDescent="0.25">
      <c r="A35" s="63" t="s">
        <v>109</v>
      </c>
      <c r="B35" s="63" t="s">
        <v>476</v>
      </c>
      <c r="C35" s="63" t="s">
        <v>477</v>
      </c>
      <c r="D35" s="63" t="s">
        <v>478</v>
      </c>
      <c r="E35" s="63" t="s">
        <v>479</v>
      </c>
      <c r="F35" s="63">
        <v>1</v>
      </c>
      <c r="G35" s="63">
        <v>3725</v>
      </c>
      <c r="H35" s="63">
        <v>1559</v>
      </c>
      <c r="I35" s="63">
        <v>1350000</v>
      </c>
    </row>
    <row r="36" spans="1:9" ht="15" x14ac:dyDescent="0.25">
      <c r="A36" s="63" t="s">
        <v>109</v>
      </c>
      <c r="B36" s="63" t="s">
        <v>480</v>
      </c>
      <c r="C36" s="63" t="s">
        <v>481</v>
      </c>
      <c r="D36" s="63" t="s">
        <v>482</v>
      </c>
      <c r="E36" s="63" t="s">
        <v>42</v>
      </c>
      <c r="F36" s="63">
        <v>1</v>
      </c>
      <c r="G36" s="63">
        <v>1654</v>
      </c>
      <c r="H36" s="63">
        <v>475</v>
      </c>
      <c r="I36" s="63">
        <v>140580</v>
      </c>
    </row>
    <row r="37" spans="1:9" ht="15" x14ac:dyDescent="0.25">
      <c r="A37" s="63" t="s">
        <v>109</v>
      </c>
      <c r="B37" s="63" t="s">
        <v>483</v>
      </c>
      <c r="C37" s="63" t="s">
        <v>484</v>
      </c>
      <c r="D37" s="63" t="s">
        <v>485</v>
      </c>
      <c r="E37" s="63" t="s">
        <v>42</v>
      </c>
      <c r="F37" s="63">
        <v>1</v>
      </c>
      <c r="G37" s="63">
        <v>1613</v>
      </c>
      <c r="H37" s="63">
        <v>430</v>
      </c>
      <c r="I37" s="63">
        <v>134838</v>
      </c>
    </row>
    <row r="38" spans="1:9" ht="15" x14ac:dyDescent="0.25">
      <c r="A38" s="63" t="s">
        <v>98</v>
      </c>
      <c r="B38" s="63" t="s">
        <v>486</v>
      </c>
      <c r="C38" s="63" t="s">
        <v>487</v>
      </c>
      <c r="D38" s="63" t="s">
        <v>488</v>
      </c>
      <c r="E38" s="63" t="s">
        <v>489</v>
      </c>
      <c r="F38" s="63">
        <v>1</v>
      </c>
      <c r="G38" s="63">
        <v>2268</v>
      </c>
      <c r="H38" s="63">
        <v>774</v>
      </c>
      <c r="I38" s="63">
        <v>310000</v>
      </c>
    </row>
    <row r="39" spans="1:9" ht="15" x14ac:dyDescent="0.25">
      <c r="A39" s="63" t="s">
        <v>109</v>
      </c>
      <c r="B39" s="63" t="s">
        <v>490</v>
      </c>
      <c r="C39" s="63" t="s">
        <v>491</v>
      </c>
      <c r="D39" s="63" t="s">
        <v>492</v>
      </c>
      <c r="E39" s="63" t="s">
        <v>493</v>
      </c>
      <c r="F39" s="63">
        <v>1</v>
      </c>
      <c r="G39" s="63">
        <v>1372</v>
      </c>
      <c r="H39" s="63">
        <v>96</v>
      </c>
      <c r="I39" s="63">
        <v>130000</v>
      </c>
    </row>
    <row r="40" spans="1:9" ht="15" x14ac:dyDescent="0.25">
      <c r="A40" s="63" t="s">
        <v>109</v>
      </c>
      <c r="B40" s="63" t="s">
        <v>494</v>
      </c>
      <c r="C40" s="63" t="s">
        <v>495</v>
      </c>
      <c r="D40" s="63" t="s">
        <v>496</v>
      </c>
      <c r="E40" s="63" t="s">
        <v>493</v>
      </c>
      <c r="F40" s="63">
        <v>1</v>
      </c>
      <c r="G40" s="63">
        <v>1325</v>
      </c>
      <c r="H40" s="63">
        <v>114</v>
      </c>
      <c r="I40" s="63">
        <v>130000</v>
      </c>
    </row>
    <row r="41" spans="1:9" ht="15" x14ac:dyDescent="0.25">
      <c r="A41" s="63" t="s">
        <v>497</v>
      </c>
      <c r="B41" s="63" t="s">
        <v>498</v>
      </c>
      <c r="C41" s="63" t="s">
        <v>499</v>
      </c>
      <c r="D41" s="63" t="s">
        <v>500</v>
      </c>
      <c r="E41" s="63" t="s">
        <v>501</v>
      </c>
      <c r="F41" s="63">
        <v>1</v>
      </c>
      <c r="G41" s="63">
        <v>2449</v>
      </c>
      <c r="H41" s="63">
        <v>792</v>
      </c>
      <c r="I41" s="63">
        <v>213906</v>
      </c>
    </row>
    <row r="42" spans="1:9" ht="15" x14ac:dyDescent="0.25">
      <c r="A42" s="63" t="s">
        <v>497</v>
      </c>
      <c r="B42" s="63" t="s">
        <v>502</v>
      </c>
      <c r="C42" s="63" t="s">
        <v>503</v>
      </c>
      <c r="D42" s="63" t="s">
        <v>504</v>
      </c>
      <c r="E42" s="63" t="s">
        <v>42</v>
      </c>
      <c r="F42" s="63">
        <v>1</v>
      </c>
      <c r="G42" s="63">
        <v>1510</v>
      </c>
      <c r="H42" s="63">
        <v>512</v>
      </c>
      <c r="I42" s="63">
        <v>133386</v>
      </c>
    </row>
    <row r="43" spans="1:9" ht="15" x14ac:dyDescent="0.25">
      <c r="A43" s="63" t="s">
        <v>277</v>
      </c>
      <c r="B43" s="63" t="s">
        <v>505</v>
      </c>
      <c r="C43" s="63" t="s">
        <v>506</v>
      </c>
      <c r="D43" s="63" t="s">
        <v>507</v>
      </c>
      <c r="E43" s="63" t="s">
        <v>508</v>
      </c>
      <c r="F43" s="63">
        <v>1</v>
      </c>
      <c r="G43" s="63">
        <v>1297</v>
      </c>
      <c r="H43" s="63">
        <v>134</v>
      </c>
      <c r="I43" s="63">
        <v>250000</v>
      </c>
    </row>
    <row r="44" spans="1:9" ht="15" x14ac:dyDescent="0.25">
      <c r="A44" s="63" t="s">
        <v>132</v>
      </c>
      <c r="B44" s="63" t="s">
        <v>509</v>
      </c>
      <c r="C44" s="63" t="s">
        <v>510</v>
      </c>
      <c r="D44" s="63" t="s">
        <v>511</v>
      </c>
      <c r="E44" s="63" t="s">
        <v>512</v>
      </c>
      <c r="F44" s="63">
        <v>1</v>
      </c>
      <c r="G44" s="63">
        <v>2537</v>
      </c>
      <c r="H44" s="63">
        <v>745</v>
      </c>
      <c r="I44" s="63">
        <v>406000</v>
      </c>
    </row>
    <row r="45" spans="1:9" ht="15" x14ac:dyDescent="0.25">
      <c r="A45" s="63" t="s">
        <v>109</v>
      </c>
      <c r="B45" s="63" t="s">
        <v>513</v>
      </c>
      <c r="C45" s="63" t="s">
        <v>514</v>
      </c>
      <c r="D45" s="63" t="s">
        <v>515</v>
      </c>
      <c r="E45" s="63" t="s">
        <v>516</v>
      </c>
      <c r="F45" s="63">
        <v>1</v>
      </c>
      <c r="G45" s="63">
        <v>2015</v>
      </c>
      <c r="H45" s="63">
        <v>712</v>
      </c>
      <c r="I45" s="63">
        <v>360000</v>
      </c>
    </row>
    <row r="46" spans="1:9" ht="15" x14ac:dyDescent="0.25">
      <c r="A46" s="63" t="s">
        <v>497</v>
      </c>
      <c r="B46" s="63" t="s">
        <v>517</v>
      </c>
      <c r="C46" s="63" t="s">
        <v>518</v>
      </c>
      <c r="D46" s="63" t="s">
        <v>519</v>
      </c>
      <c r="E46" s="63" t="s">
        <v>57</v>
      </c>
      <c r="F46" s="63">
        <v>1</v>
      </c>
      <c r="G46" s="63">
        <v>1681</v>
      </c>
      <c r="H46" s="63">
        <v>635</v>
      </c>
      <c r="I46" s="63">
        <v>152856</v>
      </c>
    </row>
    <row r="47" spans="1:9" ht="15" x14ac:dyDescent="0.25">
      <c r="A47" s="63" t="s">
        <v>497</v>
      </c>
      <c r="B47" s="63" t="s">
        <v>520</v>
      </c>
      <c r="C47" s="63" t="s">
        <v>521</v>
      </c>
      <c r="D47" s="63" t="s">
        <v>522</v>
      </c>
      <c r="E47" s="63" t="s">
        <v>57</v>
      </c>
      <c r="F47" s="63">
        <v>1</v>
      </c>
      <c r="G47" s="63">
        <v>1682</v>
      </c>
      <c r="H47" s="63">
        <v>736</v>
      </c>
      <c r="I47" s="63">
        <v>159588</v>
      </c>
    </row>
    <row r="48" spans="1:9" ht="15" x14ac:dyDescent="0.25">
      <c r="A48" s="63" t="s">
        <v>497</v>
      </c>
      <c r="B48" s="63" t="s">
        <v>523</v>
      </c>
      <c r="C48" s="63" t="s">
        <v>524</v>
      </c>
      <c r="D48" s="63" t="s">
        <v>525</v>
      </c>
      <c r="E48" s="63" t="s">
        <v>57</v>
      </c>
      <c r="F48" s="63">
        <v>1</v>
      </c>
      <c r="G48" s="63">
        <v>1514</v>
      </c>
      <c r="H48" s="63">
        <v>526</v>
      </c>
      <c r="I48" s="63">
        <v>134640</v>
      </c>
    </row>
    <row r="49" spans="1:9" ht="15" x14ac:dyDescent="0.25">
      <c r="A49" s="63" t="s">
        <v>497</v>
      </c>
      <c r="B49" s="63" t="s">
        <v>526</v>
      </c>
      <c r="C49" s="63" t="s">
        <v>527</v>
      </c>
      <c r="D49" s="63" t="s">
        <v>528</v>
      </c>
      <c r="E49" s="63" t="s">
        <v>57</v>
      </c>
      <c r="F49" s="63">
        <v>1</v>
      </c>
      <c r="G49" s="63">
        <v>1514</v>
      </c>
      <c r="H49" s="63">
        <v>527</v>
      </c>
      <c r="I49" s="63">
        <v>134706</v>
      </c>
    </row>
    <row r="50" spans="1:9" ht="15" x14ac:dyDescent="0.25">
      <c r="A50" s="63" t="s">
        <v>277</v>
      </c>
      <c r="B50" s="63" t="s">
        <v>529</v>
      </c>
      <c r="C50" s="63" t="s">
        <v>530</v>
      </c>
      <c r="D50" s="63" t="s">
        <v>531</v>
      </c>
      <c r="E50" s="63" t="s">
        <v>501</v>
      </c>
      <c r="F50" s="63">
        <v>1</v>
      </c>
      <c r="G50" s="63">
        <v>1789</v>
      </c>
      <c r="H50" s="63">
        <v>707</v>
      </c>
      <c r="I50" s="63">
        <v>164736</v>
      </c>
    </row>
    <row r="51" spans="1:9" ht="15" x14ac:dyDescent="0.25">
      <c r="A51" s="63" t="s">
        <v>233</v>
      </c>
      <c r="B51" s="63" t="s">
        <v>532</v>
      </c>
      <c r="C51" s="63" t="s">
        <v>533</v>
      </c>
      <c r="D51" s="63" t="s">
        <v>534</v>
      </c>
      <c r="E51" s="63" t="s">
        <v>42</v>
      </c>
      <c r="F51" s="63">
        <v>1</v>
      </c>
      <c r="G51" s="63">
        <v>2036</v>
      </c>
      <c r="H51" s="63">
        <v>577</v>
      </c>
      <c r="I51" s="63">
        <v>172458</v>
      </c>
    </row>
    <row r="52" spans="1:9" ht="15" x14ac:dyDescent="0.25">
      <c r="A52" s="63" t="s">
        <v>277</v>
      </c>
      <c r="B52" s="63" t="s">
        <v>535</v>
      </c>
      <c r="C52" s="63" t="s">
        <v>536</v>
      </c>
      <c r="D52" s="63" t="s">
        <v>537</v>
      </c>
      <c r="E52" s="63" t="s">
        <v>538</v>
      </c>
      <c r="F52" s="63">
        <v>1</v>
      </c>
      <c r="G52" s="63">
        <v>1698</v>
      </c>
      <c r="H52" s="63">
        <v>573</v>
      </c>
      <c r="I52" s="63">
        <v>270000</v>
      </c>
    </row>
    <row r="53" spans="1:9" ht="15" x14ac:dyDescent="0.25">
      <c r="A53" s="63" t="s">
        <v>132</v>
      </c>
      <c r="B53" s="63" t="s">
        <v>539</v>
      </c>
      <c r="C53" s="63" t="s">
        <v>540</v>
      </c>
      <c r="D53" s="63" t="s">
        <v>541</v>
      </c>
      <c r="E53" s="63" t="s">
        <v>508</v>
      </c>
      <c r="F53" s="63">
        <v>1</v>
      </c>
      <c r="G53" s="63">
        <v>1297</v>
      </c>
      <c r="H53" s="63">
        <v>134</v>
      </c>
      <c r="I53" s="63">
        <v>250000</v>
      </c>
    </row>
    <row r="54" spans="1:9" ht="15" x14ac:dyDescent="0.25">
      <c r="A54" s="63" t="s">
        <v>132</v>
      </c>
      <c r="B54" s="63" t="s">
        <v>542</v>
      </c>
      <c r="C54" s="63" t="s">
        <v>543</v>
      </c>
      <c r="D54" s="63" t="s">
        <v>544</v>
      </c>
      <c r="E54" s="63" t="s">
        <v>57</v>
      </c>
      <c r="F54" s="63">
        <v>1</v>
      </c>
      <c r="G54" s="63">
        <v>2549</v>
      </c>
      <c r="H54" s="63">
        <v>724</v>
      </c>
      <c r="I54" s="63">
        <v>216018</v>
      </c>
    </row>
    <row r="55" spans="1:9" ht="15" x14ac:dyDescent="0.25">
      <c r="A55" s="63" t="s">
        <v>403</v>
      </c>
      <c r="B55" s="63" t="s">
        <v>545</v>
      </c>
      <c r="C55" s="63" t="s">
        <v>546</v>
      </c>
      <c r="D55" s="63" t="s">
        <v>547</v>
      </c>
      <c r="E55" s="63" t="s">
        <v>548</v>
      </c>
      <c r="F55" s="63">
        <v>1</v>
      </c>
      <c r="G55" s="63">
        <v>1306</v>
      </c>
      <c r="H55" s="63">
        <v>105</v>
      </c>
      <c r="I55" s="63">
        <v>93126</v>
      </c>
    </row>
    <row r="56" spans="1:9" ht="15" x14ac:dyDescent="0.25">
      <c r="A56" s="63" t="s">
        <v>237</v>
      </c>
      <c r="B56" s="63" t="s">
        <v>549</v>
      </c>
      <c r="C56" s="63" t="s">
        <v>550</v>
      </c>
      <c r="D56" s="63" t="s">
        <v>551</v>
      </c>
      <c r="E56" s="63" t="s">
        <v>42</v>
      </c>
      <c r="F56" s="63">
        <v>1</v>
      </c>
      <c r="G56" s="63">
        <v>2036</v>
      </c>
      <c r="H56" s="63">
        <v>547</v>
      </c>
      <c r="I56" s="63">
        <v>170478</v>
      </c>
    </row>
    <row r="57" spans="1:9" ht="15" x14ac:dyDescent="0.25">
      <c r="A57" s="63" t="s">
        <v>138</v>
      </c>
      <c r="B57" s="63" t="s">
        <v>552</v>
      </c>
      <c r="C57" s="63" t="s">
        <v>553</v>
      </c>
      <c r="D57" s="63" t="s">
        <v>554</v>
      </c>
      <c r="E57" s="63" t="s">
        <v>42</v>
      </c>
      <c r="F57" s="63">
        <v>1</v>
      </c>
      <c r="G57" s="63">
        <v>1510</v>
      </c>
      <c r="H57" s="63">
        <v>512</v>
      </c>
      <c r="I57" s="63">
        <v>133452</v>
      </c>
    </row>
    <row r="58" spans="1:9" ht="15" x14ac:dyDescent="0.25">
      <c r="A58" s="63" t="s">
        <v>403</v>
      </c>
      <c r="B58" s="63" t="s">
        <v>555</v>
      </c>
      <c r="C58" s="63" t="s">
        <v>556</v>
      </c>
      <c r="D58" s="63" t="s">
        <v>557</v>
      </c>
      <c r="E58" s="63" t="s">
        <v>56</v>
      </c>
      <c r="F58" s="63">
        <v>1</v>
      </c>
      <c r="G58" s="63">
        <v>2750</v>
      </c>
      <c r="H58" s="63">
        <v>1045</v>
      </c>
      <c r="I58" s="63">
        <v>307395</v>
      </c>
    </row>
    <row r="59" spans="1:9" ht="15" x14ac:dyDescent="0.25">
      <c r="A59" s="63" t="s">
        <v>403</v>
      </c>
      <c r="B59" s="63" t="s">
        <v>558</v>
      </c>
      <c r="C59" s="63" t="s">
        <v>559</v>
      </c>
      <c r="D59" s="63" t="s">
        <v>560</v>
      </c>
      <c r="E59" s="63" t="s">
        <v>56</v>
      </c>
      <c r="F59" s="63">
        <v>1</v>
      </c>
      <c r="G59" s="63">
        <v>2650</v>
      </c>
      <c r="H59" s="63">
        <v>1190</v>
      </c>
      <c r="I59" s="63">
        <v>311040</v>
      </c>
    </row>
    <row r="60" spans="1:9" ht="15" x14ac:dyDescent="0.25">
      <c r="A60" s="63" t="s">
        <v>403</v>
      </c>
      <c r="B60" s="63" t="s">
        <v>561</v>
      </c>
      <c r="C60" s="63" t="s">
        <v>562</v>
      </c>
      <c r="D60" s="63" t="s">
        <v>563</v>
      </c>
      <c r="E60" s="63" t="s">
        <v>564</v>
      </c>
      <c r="F60" s="63">
        <v>1</v>
      </c>
      <c r="G60" s="63">
        <v>1235</v>
      </c>
      <c r="H60" s="63">
        <v>495</v>
      </c>
      <c r="I60" s="63">
        <v>140130</v>
      </c>
    </row>
    <row r="61" spans="1:9" ht="15" x14ac:dyDescent="0.25">
      <c r="A61" s="63" t="s">
        <v>403</v>
      </c>
      <c r="B61" s="63" t="s">
        <v>565</v>
      </c>
      <c r="C61" s="63" t="s">
        <v>566</v>
      </c>
      <c r="D61" s="63" t="s">
        <v>567</v>
      </c>
      <c r="E61" s="63" t="s">
        <v>564</v>
      </c>
      <c r="F61" s="63">
        <v>1</v>
      </c>
      <c r="G61" s="63">
        <v>2070</v>
      </c>
      <c r="H61" s="63">
        <v>570</v>
      </c>
      <c r="I61" s="63">
        <v>213840</v>
      </c>
    </row>
    <row r="62" spans="1:9" ht="15" x14ac:dyDescent="0.25">
      <c r="A62" s="63" t="s">
        <v>138</v>
      </c>
      <c r="B62" s="63" t="s">
        <v>568</v>
      </c>
      <c r="C62" s="63" t="s">
        <v>569</v>
      </c>
      <c r="D62" s="63" t="s">
        <v>570</v>
      </c>
      <c r="E62" s="63" t="s">
        <v>571</v>
      </c>
      <c r="F62" s="63">
        <v>1</v>
      </c>
      <c r="G62" s="63">
        <v>676</v>
      </c>
      <c r="H62" s="63">
        <v>767</v>
      </c>
      <c r="I62" s="63">
        <v>120000</v>
      </c>
    </row>
    <row r="63" spans="1:9" ht="15" x14ac:dyDescent="0.25">
      <c r="A63" s="63" t="s">
        <v>17</v>
      </c>
      <c r="B63" s="63" t="s">
        <v>17</v>
      </c>
      <c r="C63" s="63" t="s">
        <v>17</v>
      </c>
      <c r="D63" s="63" t="s">
        <v>17</v>
      </c>
      <c r="E63" s="63" t="s">
        <v>4</v>
      </c>
      <c r="F63" s="63">
        <v>35</v>
      </c>
      <c r="G63" s="63">
        <v>69854</v>
      </c>
      <c r="H63" s="63">
        <v>24300</v>
      </c>
      <c r="I63" s="63">
        <v>9368393</v>
      </c>
    </row>
    <row r="64" spans="1:9" ht="15" x14ac:dyDescent="0.25">
      <c r="A64" s="62" t="s">
        <v>572</v>
      </c>
      <c r="B64" s="62" t="s">
        <v>17</v>
      </c>
      <c r="C64" s="62" t="s">
        <v>17</v>
      </c>
      <c r="D64" s="62" t="s">
        <v>17</v>
      </c>
      <c r="E64" s="62" t="s">
        <v>17</v>
      </c>
      <c r="F64" s="62" t="s">
        <v>17</v>
      </c>
      <c r="G64" s="62" t="s">
        <v>17</v>
      </c>
      <c r="H64" s="62" t="s">
        <v>17</v>
      </c>
      <c r="I64" s="62" t="s">
        <v>17</v>
      </c>
    </row>
    <row r="65" spans="1:9" ht="15" x14ac:dyDescent="0.25">
      <c r="A65" s="63" t="s">
        <v>19</v>
      </c>
      <c r="B65" s="63" t="s">
        <v>20</v>
      </c>
      <c r="C65" s="63" t="s">
        <v>21</v>
      </c>
      <c r="D65" s="63" t="s">
        <v>22</v>
      </c>
      <c r="E65" s="63" t="s">
        <v>23</v>
      </c>
      <c r="F65" s="63" t="s">
        <v>24</v>
      </c>
      <c r="G65" s="63" t="s">
        <v>25</v>
      </c>
      <c r="H65" s="63" t="s">
        <v>26</v>
      </c>
      <c r="I65" s="63" t="s">
        <v>0</v>
      </c>
    </row>
    <row r="66" spans="1:9" ht="15" x14ac:dyDescent="0.25">
      <c r="A66" s="63" t="s">
        <v>277</v>
      </c>
      <c r="B66" s="63" t="s">
        <v>573</v>
      </c>
      <c r="C66" s="63" t="s">
        <v>574</v>
      </c>
      <c r="D66" s="63" t="s">
        <v>575</v>
      </c>
      <c r="E66" s="63" t="s">
        <v>80</v>
      </c>
      <c r="F66" s="63">
        <v>2</v>
      </c>
      <c r="G66" s="63">
        <v>1846</v>
      </c>
      <c r="H66" s="63">
        <v>109</v>
      </c>
      <c r="I66" s="63">
        <v>150000</v>
      </c>
    </row>
    <row r="67" spans="1:9" ht="15" x14ac:dyDescent="0.25">
      <c r="A67" s="63" t="s">
        <v>277</v>
      </c>
      <c r="B67" s="63" t="s">
        <v>576</v>
      </c>
      <c r="C67" s="63" t="s">
        <v>577</v>
      </c>
      <c r="D67" s="63" t="s">
        <v>578</v>
      </c>
      <c r="E67" s="63" t="s">
        <v>80</v>
      </c>
      <c r="F67" s="63">
        <v>2</v>
      </c>
      <c r="G67" s="63">
        <v>1854</v>
      </c>
      <c r="H67" s="63">
        <v>113</v>
      </c>
      <c r="I67" s="63">
        <v>150000</v>
      </c>
    </row>
    <row r="68" spans="1:9" ht="15" x14ac:dyDescent="0.25">
      <c r="A68" s="63" t="s">
        <v>277</v>
      </c>
      <c r="B68" s="63" t="s">
        <v>579</v>
      </c>
      <c r="C68" s="63" t="s">
        <v>580</v>
      </c>
      <c r="D68" s="63" t="s">
        <v>581</v>
      </c>
      <c r="E68" s="63" t="s">
        <v>80</v>
      </c>
      <c r="F68" s="63">
        <v>2</v>
      </c>
      <c r="G68" s="63">
        <v>1854</v>
      </c>
      <c r="H68" s="63">
        <v>113</v>
      </c>
      <c r="I68" s="63">
        <v>150000</v>
      </c>
    </row>
    <row r="69" spans="1:9" ht="15" x14ac:dyDescent="0.25">
      <c r="A69" s="63" t="s">
        <v>277</v>
      </c>
      <c r="B69" s="63" t="s">
        <v>582</v>
      </c>
      <c r="C69" s="63" t="s">
        <v>583</v>
      </c>
      <c r="D69" s="63" t="s">
        <v>584</v>
      </c>
      <c r="E69" s="63" t="s">
        <v>80</v>
      </c>
      <c r="F69" s="63">
        <v>2</v>
      </c>
      <c r="G69" s="63">
        <v>1854</v>
      </c>
      <c r="H69" s="63">
        <v>113</v>
      </c>
      <c r="I69" s="63">
        <v>150000</v>
      </c>
    </row>
    <row r="70" spans="1:9" ht="15" x14ac:dyDescent="0.25">
      <c r="A70" s="63" t="s">
        <v>277</v>
      </c>
      <c r="B70" s="63" t="s">
        <v>585</v>
      </c>
      <c r="C70" s="63" t="s">
        <v>586</v>
      </c>
      <c r="D70" s="63" t="s">
        <v>587</v>
      </c>
      <c r="E70" s="63" t="s">
        <v>80</v>
      </c>
      <c r="F70" s="63">
        <v>2</v>
      </c>
      <c r="G70" s="63">
        <v>1854</v>
      </c>
      <c r="H70" s="63">
        <v>113</v>
      </c>
      <c r="I70" s="63">
        <v>150000</v>
      </c>
    </row>
    <row r="71" spans="1:9" ht="15" x14ac:dyDescent="0.25">
      <c r="A71" s="63" t="s">
        <v>277</v>
      </c>
      <c r="B71" s="63" t="s">
        <v>588</v>
      </c>
      <c r="C71" s="63" t="s">
        <v>589</v>
      </c>
      <c r="D71" s="63" t="s">
        <v>590</v>
      </c>
      <c r="E71" s="63" t="s">
        <v>80</v>
      </c>
      <c r="F71" s="63">
        <v>2</v>
      </c>
      <c r="G71" s="63">
        <v>1846</v>
      </c>
      <c r="H71" s="63">
        <v>109</v>
      </c>
      <c r="I71" s="63">
        <v>150000</v>
      </c>
    </row>
    <row r="72" spans="1:9" ht="15" x14ac:dyDescent="0.25">
      <c r="A72" s="63" t="s">
        <v>17</v>
      </c>
      <c r="B72" s="63" t="s">
        <v>17</v>
      </c>
      <c r="C72" s="63" t="s">
        <v>17</v>
      </c>
      <c r="D72" s="63" t="s">
        <v>17</v>
      </c>
      <c r="E72" s="63" t="s">
        <v>4</v>
      </c>
      <c r="F72" s="63">
        <v>6</v>
      </c>
      <c r="G72" s="63">
        <v>11108</v>
      </c>
      <c r="H72" s="63">
        <v>670</v>
      </c>
      <c r="I72" s="63">
        <v>900000</v>
      </c>
    </row>
    <row r="73" spans="1:9" ht="15" x14ac:dyDescent="0.25">
      <c r="A73" s="62" t="s">
        <v>591</v>
      </c>
      <c r="B73" s="62" t="s">
        <v>17</v>
      </c>
      <c r="C73" s="62" t="s">
        <v>17</v>
      </c>
      <c r="D73" s="62" t="s">
        <v>17</v>
      </c>
      <c r="E73" s="62" t="s">
        <v>17</v>
      </c>
      <c r="F73" s="62" t="s">
        <v>17</v>
      </c>
      <c r="G73" s="62" t="s">
        <v>17</v>
      </c>
      <c r="H73" s="62" t="s">
        <v>17</v>
      </c>
      <c r="I73" s="62" t="s">
        <v>17</v>
      </c>
    </row>
    <row r="74" spans="1:9" ht="15" x14ac:dyDescent="0.25">
      <c r="A74" s="63" t="s">
        <v>19</v>
      </c>
      <c r="B74" s="63" t="s">
        <v>20</v>
      </c>
      <c r="C74" s="63" t="s">
        <v>21</v>
      </c>
      <c r="D74" s="63" t="s">
        <v>22</v>
      </c>
      <c r="E74" s="63" t="s">
        <v>23</v>
      </c>
      <c r="F74" s="63" t="s">
        <v>24</v>
      </c>
      <c r="G74" s="63" t="s">
        <v>25</v>
      </c>
      <c r="H74" s="63" t="s">
        <v>26</v>
      </c>
      <c r="I74" s="63" t="s">
        <v>0</v>
      </c>
    </row>
    <row r="75" spans="1:9" ht="15" x14ac:dyDescent="0.25">
      <c r="A75" s="63" t="s">
        <v>132</v>
      </c>
      <c r="B75" s="63" t="s">
        <v>592</v>
      </c>
      <c r="C75" s="63" t="s">
        <v>593</v>
      </c>
      <c r="D75" s="63" t="s">
        <v>594</v>
      </c>
      <c r="E75" s="63" t="s">
        <v>70</v>
      </c>
      <c r="F75" s="63">
        <v>2</v>
      </c>
      <c r="G75" s="63">
        <v>0</v>
      </c>
      <c r="H75" s="63">
        <v>0</v>
      </c>
      <c r="I75" s="63">
        <v>0</v>
      </c>
    </row>
    <row r="76" spans="1:9" ht="15" x14ac:dyDescent="0.25">
      <c r="A76" s="63" t="s">
        <v>17</v>
      </c>
      <c r="B76" s="63" t="s">
        <v>17</v>
      </c>
      <c r="C76" s="63" t="s">
        <v>17</v>
      </c>
      <c r="D76" s="63" t="s">
        <v>17</v>
      </c>
      <c r="E76" s="63" t="s">
        <v>4</v>
      </c>
      <c r="F76" s="63">
        <v>1</v>
      </c>
      <c r="G76" s="63">
        <v>0</v>
      </c>
      <c r="H76" s="63">
        <v>0</v>
      </c>
      <c r="I76" s="63">
        <v>0</v>
      </c>
    </row>
    <row r="77" spans="1:9" ht="15" x14ac:dyDescent="0.25">
      <c r="A77" s="62" t="s">
        <v>79</v>
      </c>
      <c r="B77" s="62" t="s">
        <v>17</v>
      </c>
      <c r="C77" s="62" t="s">
        <v>17</v>
      </c>
      <c r="D77" s="62" t="s">
        <v>17</v>
      </c>
      <c r="E77" s="62" t="s">
        <v>17</v>
      </c>
      <c r="F77" s="62" t="s">
        <v>17</v>
      </c>
      <c r="G77" s="62" t="s">
        <v>17</v>
      </c>
      <c r="H77" s="62" t="s">
        <v>17</v>
      </c>
      <c r="I77" s="62" t="s">
        <v>17</v>
      </c>
    </row>
    <row r="78" spans="1:9" ht="15" x14ac:dyDescent="0.25">
      <c r="A78" s="63" t="s">
        <v>19</v>
      </c>
      <c r="B78" s="63" t="s">
        <v>20</v>
      </c>
      <c r="C78" s="63" t="s">
        <v>21</v>
      </c>
      <c r="D78" s="63" t="s">
        <v>22</v>
      </c>
      <c r="E78" s="63" t="s">
        <v>23</v>
      </c>
      <c r="F78" s="63" t="s">
        <v>24</v>
      </c>
      <c r="G78" s="63" t="s">
        <v>25</v>
      </c>
      <c r="H78" s="63" t="s">
        <v>26</v>
      </c>
      <c r="I78" s="63" t="s">
        <v>0</v>
      </c>
    </row>
    <row r="79" spans="1:9" ht="15" x14ac:dyDescent="0.25">
      <c r="A79" s="63" t="s">
        <v>120</v>
      </c>
      <c r="B79" s="63" t="s">
        <v>595</v>
      </c>
      <c r="C79" s="63" t="s">
        <v>596</v>
      </c>
      <c r="D79" s="63" t="s">
        <v>47</v>
      </c>
      <c r="E79" s="63" t="s">
        <v>597</v>
      </c>
      <c r="F79" s="63">
        <v>2</v>
      </c>
      <c r="G79" s="63">
        <v>0</v>
      </c>
      <c r="H79" s="63">
        <v>0</v>
      </c>
      <c r="I79" s="63">
        <v>0</v>
      </c>
    </row>
    <row r="80" spans="1:9" ht="15" x14ac:dyDescent="0.25">
      <c r="A80" s="63" t="s">
        <v>17</v>
      </c>
      <c r="B80" s="63" t="s">
        <v>17</v>
      </c>
      <c r="C80" s="63" t="s">
        <v>17</v>
      </c>
      <c r="D80" s="63" t="s">
        <v>17</v>
      </c>
      <c r="E80" s="63" t="s">
        <v>4</v>
      </c>
      <c r="F80" s="63">
        <v>1</v>
      </c>
      <c r="G80" s="63">
        <v>0</v>
      </c>
      <c r="H80" s="63">
        <v>0</v>
      </c>
      <c r="I80" s="63">
        <v>0</v>
      </c>
    </row>
    <row r="81" spans="1:9" ht="15" x14ac:dyDescent="0.25">
      <c r="A81" s="62" t="s">
        <v>58</v>
      </c>
      <c r="B81" s="62" t="s">
        <v>17</v>
      </c>
      <c r="C81" s="62" t="s">
        <v>17</v>
      </c>
      <c r="D81" s="62" t="s">
        <v>17</v>
      </c>
      <c r="E81" s="62" t="s">
        <v>17</v>
      </c>
      <c r="F81" s="62" t="s">
        <v>17</v>
      </c>
      <c r="G81" s="62" t="s">
        <v>17</v>
      </c>
      <c r="H81" s="62" t="s">
        <v>17</v>
      </c>
      <c r="I81" s="62" t="s">
        <v>17</v>
      </c>
    </row>
    <row r="82" spans="1:9" ht="15" x14ac:dyDescent="0.25">
      <c r="A82" s="63" t="s">
        <v>19</v>
      </c>
      <c r="B82" s="63" t="s">
        <v>20</v>
      </c>
      <c r="C82" s="63" t="s">
        <v>21</v>
      </c>
      <c r="D82" s="63" t="s">
        <v>22</v>
      </c>
      <c r="E82" s="63" t="s">
        <v>23</v>
      </c>
      <c r="F82" s="63" t="s">
        <v>24</v>
      </c>
      <c r="G82" s="63" t="s">
        <v>25</v>
      </c>
      <c r="H82" s="63" t="s">
        <v>26</v>
      </c>
      <c r="I82" s="63" t="s">
        <v>0</v>
      </c>
    </row>
    <row r="83" spans="1:9" ht="15" x14ac:dyDescent="0.25">
      <c r="A83" s="63" t="s">
        <v>154</v>
      </c>
      <c r="B83" s="63" t="s">
        <v>598</v>
      </c>
      <c r="C83" s="63" t="s">
        <v>88</v>
      </c>
      <c r="D83" s="63" t="s">
        <v>89</v>
      </c>
      <c r="E83" s="63" t="s">
        <v>56</v>
      </c>
      <c r="F83" s="63">
        <v>2</v>
      </c>
      <c r="G83" s="63">
        <v>0</v>
      </c>
      <c r="H83" s="63">
        <v>0</v>
      </c>
      <c r="I83" s="63">
        <v>0</v>
      </c>
    </row>
    <row r="84" spans="1:9" ht="15" x14ac:dyDescent="0.25">
      <c r="A84" s="63" t="s">
        <v>104</v>
      </c>
      <c r="B84" s="63" t="s">
        <v>599</v>
      </c>
      <c r="C84" s="63" t="s">
        <v>85</v>
      </c>
      <c r="D84" s="63" t="s">
        <v>86</v>
      </c>
      <c r="E84" s="63" t="s">
        <v>69</v>
      </c>
      <c r="F84" s="63">
        <v>2</v>
      </c>
      <c r="G84" s="63">
        <v>0</v>
      </c>
      <c r="H84" s="63">
        <v>0</v>
      </c>
      <c r="I84" s="63">
        <v>0</v>
      </c>
    </row>
    <row r="85" spans="1:9" ht="15" x14ac:dyDescent="0.25">
      <c r="A85" s="63" t="s">
        <v>277</v>
      </c>
      <c r="B85" s="63" t="s">
        <v>600</v>
      </c>
      <c r="C85" s="63" t="s">
        <v>601</v>
      </c>
      <c r="D85" s="63" t="s">
        <v>602</v>
      </c>
      <c r="E85" s="63" t="s">
        <v>603</v>
      </c>
      <c r="F85" s="63">
        <v>2</v>
      </c>
      <c r="G85" s="63">
        <v>0</v>
      </c>
      <c r="H85" s="63">
        <v>0</v>
      </c>
      <c r="I85" s="63">
        <v>0</v>
      </c>
    </row>
    <row r="86" spans="1:9" ht="15" x14ac:dyDescent="0.25">
      <c r="A86" s="63" t="s">
        <v>17</v>
      </c>
      <c r="B86" s="63" t="s">
        <v>17</v>
      </c>
      <c r="C86" s="63" t="s">
        <v>17</v>
      </c>
      <c r="D86" s="63" t="s">
        <v>17</v>
      </c>
      <c r="E86" s="63" t="s">
        <v>4</v>
      </c>
      <c r="F86" s="63">
        <v>3</v>
      </c>
      <c r="G86" s="63">
        <v>0</v>
      </c>
      <c r="H86" s="63">
        <v>0</v>
      </c>
      <c r="I86" s="63">
        <v>0</v>
      </c>
    </row>
    <row r="87" spans="1:9" ht="15" x14ac:dyDescent="0.25">
      <c r="A87" s="62" t="s">
        <v>43</v>
      </c>
      <c r="B87" s="62" t="s">
        <v>17</v>
      </c>
      <c r="C87" s="62" t="s">
        <v>17</v>
      </c>
      <c r="D87" s="62" t="s">
        <v>17</v>
      </c>
      <c r="E87" s="62" t="s">
        <v>17</v>
      </c>
      <c r="F87" s="62" t="s">
        <v>17</v>
      </c>
      <c r="G87" s="62" t="s">
        <v>17</v>
      </c>
      <c r="H87" s="62" t="s">
        <v>17</v>
      </c>
      <c r="I87" s="62" t="s">
        <v>17</v>
      </c>
    </row>
    <row r="88" spans="1:9" ht="15" x14ac:dyDescent="0.25">
      <c r="A88" s="63" t="s">
        <v>19</v>
      </c>
      <c r="B88" s="63" t="s">
        <v>20</v>
      </c>
      <c r="C88" s="63" t="s">
        <v>21</v>
      </c>
      <c r="D88" s="63" t="s">
        <v>22</v>
      </c>
      <c r="E88" s="63" t="s">
        <v>23</v>
      </c>
      <c r="F88" s="63" t="s">
        <v>24</v>
      </c>
      <c r="G88" s="63" t="s">
        <v>25</v>
      </c>
      <c r="H88" s="63" t="s">
        <v>26</v>
      </c>
      <c r="I88" s="63" t="s">
        <v>0</v>
      </c>
    </row>
    <row r="89" spans="1:9" ht="15" x14ac:dyDescent="0.25">
      <c r="A89" s="63" t="s">
        <v>144</v>
      </c>
      <c r="B89" s="63" t="s">
        <v>604</v>
      </c>
      <c r="C89" s="63" t="s">
        <v>605</v>
      </c>
      <c r="D89" s="63" t="s">
        <v>606</v>
      </c>
      <c r="E89" s="63" t="s">
        <v>607</v>
      </c>
      <c r="F89" s="63">
        <v>2</v>
      </c>
      <c r="G89" s="63">
        <v>0</v>
      </c>
      <c r="H89" s="63">
        <v>0</v>
      </c>
      <c r="I89" s="63">
        <v>0</v>
      </c>
    </row>
    <row r="90" spans="1:9" ht="15" x14ac:dyDescent="0.25">
      <c r="A90" s="63" t="s">
        <v>144</v>
      </c>
      <c r="B90" s="63" t="s">
        <v>608</v>
      </c>
      <c r="C90" s="63" t="s">
        <v>609</v>
      </c>
      <c r="D90" s="63" t="s">
        <v>610</v>
      </c>
      <c r="E90" s="63" t="s">
        <v>611</v>
      </c>
      <c r="F90" s="63">
        <v>2</v>
      </c>
      <c r="G90" s="63">
        <v>0</v>
      </c>
      <c r="H90" s="63">
        <v>0</v>
      </c>
      <c r="I90" s="63">
        <v>0</v>
      </c>
    </row>
    <row r="91" spans="1:9" ht="15" x14ac:dyDescent="0.25">
      <c r="A91" s="63" t="s">
        <v>17</v>
      </c>
      <c r="B91" s="63" t="s">
        <v>17</v>
      </c>
      <c r="C91" s="63" t="s">
        <v>17</v>
      </c>
      <c r="D91" s="63" t="s">
        <v>17</v>
      </c>
      <c r="E91" s="63" t="s">
        <v>4</v>
      </c>
      <c r="F91" s="63">
        <v>2</v>
      </c>
      <c r="G91" s="63">
        <v>0</v>
      </c>
      <c r="H91" s="63">
        <v>0</v>
      </c>
      <c r="I91" s="63">
        <v>0</v>
      </c>
    </row>
    <row r="92" spans="1:9" ht="15" x14ac:dyDescent="0.25">
      <c r="A92" s="62" t="s">
        <v>44</v>
      </c>
      <c r="B92" s="62" t="s">
        <v>17</v>
      </c>
      <c r="C92" s="62" t="s">
        <v>17</v>
      </c>
      <c r="D92" s="62" t="s">
        <v>17</v>
      </c>
      <c r="E92" s="62" t="s">
        <v>17</v>
      </c>
      <c r="F92" s="62" t="s">
        <v>17</v>
      </c>
      <c r="G92" s="62" t="s">
        <v>17</v>
      </c>
      <c r="H92" s="62" t="s">
        <v>17</v>
      </c>
      <c r="I92" s="62" t="s">
        <v>17</v>
      </c>
    </row>
    <row r="93" spans="1:9" ht="15" x14ac:dyDescent="0.25">
      <c r="A93" s="63" t="s">
        <v>19</v>
      </c>
      <c r="B93" s="63" t="s">
        <v>20</v>
      </c>
      <c r="C93" s="63" t="s">
        <v>21</v>
      </c>
      <c r="D93" s="63" t="s">
        <v>22</v>
      </c>
      <c r="E93" s="63" t="s">
        <v>23</v>
      </c>
      <c r="F93" s="63" t="s">
        <v>24</v>
      </c>
      <c r="G93" s="63" t="s">
        <v>25</v>
      </c>
      <c r="H93" s="63" t="s">
        <v>26</v>
      </c>
      <c r="I93" s="63" t="s">
        <v>0</v>
      </c>
    </row>
    <row r="94" spans="1:9" ht="15" x14ac:dyDescent="0.25">
      <c r="A94" s="63" t="s">
        <v>154</v>
      </c>
      <c r="B94" s="63" t="s">
        <v>612</v>
      </c>
      <c r="C94" s="63" t="s">
        <v>613</v>
      </c>
      <c r="D94" s="63" t="s">
        <v>17</v>
      </c>
      <c r="E94" s="63" t="s">
        <v>54</v>
      </c>
      <c r="F94" s="63">
        <v>2</v>
      </c>
      <c r="G94" s="63">
        <v>0</v>
      </c>
      <c r="H94" s="63">
        <v>0</v>
      </c>
      <c r="I94" s="63">
        <v>0</v>
      </c>
    </row>
    <row r="95" spans="1:9" ht="15" x14ac:dyDescent="0.25">
      <c r="A95" s="63" t="s">
        <v>126</v>
      </c>
      <c r="B95" s="63" t="s">
        <v>614</v>
      </c>
      <c r="C95" s="63" t="s">
        <v>615</v>
      </c>
      <c r="D95" s="63" t="s">
        <v>616</v>
      </c>
      <c r="E95" s="63" t="s">
        <v>70</v>
      </c>
      <c r="F95" s="63">
        <v>2</v>
      </c>
      <c r="G95" s="63">
        <v>0</v>
      </c>
      <c r="H95" s="63">
        <v>0</v>
      </c>
      <c r="I95" s="63">
        <v>0</v>
      </c>
    </row>
    <row r="96" spans="1:9" ht="15" x14ac:dyDescent="0.25">
      <c r="A96" s="63" t="s">
        <v>17</v>
      </c>
      <c r="B96" s="63" t="s">
        <v>17</v>
      </c>
      <c r="C96" s="63" t="s">
        <v>17</v>
      </c>
      <c r="D96" s="63" t="s">
        <v>17</v>
      </c>
      <c r="E96" s="63" t="s">
        <v>4</v>
      </c>
      <c r="F96" s="63">
        <v>2</v>
      </c>
      <c r="G96" s="63">
        <v>0</v>
      </c>
      <c r="H96" s="63">
        <v>0</v>
      </c>
      <c r="I96" s="63">
        <v>0</v>
      </c>
    </row>
    <row r="98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activeCell="C43" sqref="C43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2" bestFit="1" customWidth="1"/>
    <col min="4" max="4" width="68.28515625" bestFit="1" customWidth="1"/>
    <col min="5" max="5" width="27.2851562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7.85546875" bestFit="1" customWidth="1"/>
  </cols>
  <sheetData>
    <row r="1" spans="1:9" ht="15" x14ac:dyDescent="0.25">
      <c r="A1" s="64" t="s">
        <v>17</v>
      </c>
      <c r="B1" s="64" t="s">
        <v>17</v>
      </c>
      <c r="C1" s="64" t="s">
        <v>17</v>
      </c>
      <c r="D1" s="64" t="s">
        <v>17</v>
      </c>
      <c r="E1" s="64" t="s">
        <v>17</v>
      </c>
      <c r="F1" s="64" t="s">
        <v>17</v>
      </c>
      <c r="G1" s="64" t="s">
        <v>17</v>
      </c>
      <c r="H1" s="64" t="s">
        <v>17</v>
      </c>
      <c r="I1" s="64" t="s">
        <v>17</v>
      </c>
    </row>
    <row r="2" spans="1:9" ht="15" x14ac:dyDescent="0.25">
      <c r="A2" s="62" t="s">
        <v>49</v>
      </c>
      <c r="B2" s="62" t="s">
        <v>17</v>
      </c>
      <c r="C2" s="62" t="s">
        <v>17</v>
      </c>
      <c r="D2" s="62" t="s">
        <v>17</v>
      </c>
      <c r="E2" s="62" t="s">
        <v>17</v>
      </c>
      <c r="F2" s="62" t="s">
        <v>17</v>
      </c>
      <c r="G2" s="62" t="s">
        <v>17</v>
      </c>
      <c r="H2" s="62" t="s">
        <v>17</v>
      </c>
      <c r="I2" s="62" t="s">
        <v>17</v>
      </c>
    </row>
    <row r="3" spans="1:9" ht="15" x14ac:dyDescent="0.2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50</v>
      </c>
      <c r="G3" s="63" t="s">
        <v>25</v>
      </c>
      <c r="H3" s="63" t="s">
        <v>26</v>
      </c>
      <c r="I3" s="63" t="s">
        <v>0</v>
      </c>
    </row>
    <row r="4" spans="1:9" ht="15" x14ac:dyDescent="0.25">
      <c r="A4" s="63" t="s">
        <v>150</v>
      </c>
      <c r="B4" s="63" t="s">
        <v>390</v>
      </c>
      <c r="C4" s="63" t="s">
        <v>391</v>
      </c>
      <c r="D4" s="63" t="s">
        <v>392</v>
      </c>
      <c r="E4" s="63" t="s">
        <v>393</v>
      </c>
      <c r="F4" s="63">
        <v>2024</v>
      </c>
      <c r="G4" s="63">
        <v>2001</v>
      </c>
      <c r="H4" s="63">
        <v>0</v>
      </c>
      <c r="I4" s="63">
        <v>121118</v>
      </c>
    </row>
    <row r="5" spans="1:9" ht="15" x14ac:dyDescent="0.25">
      <c r="A5" s="63" t="s">
        <v>109</v>
      </c>
      <c r="B5" s="63" t="s">
        <v>394</v>
      </c>
      <c r="C5" s="63" t="s">
        <v>395</v>
      </c>
      <c r="D5" s="63" t="s">
        <v>396</v>
      </c>
      <c r="E5" s="63" t="s">
        <v>397</v>
      </c>
      <c r="F5" s="63">
        <v>2023</v>
      </c>
      <c r="G5" s="63">
        <v>1140</v>
      </c>
      <c r="H5" s="63">
        <v>76</v>
      </c>
      <c r="I5" s="63">
        <v>95000</v>
      </c>
    </row>
    <row r="6" spans="1:9" ht="15" x14ac:dyDescent="0.25">
      <c r="A6" s="63" t="s">
        <v>17</v>
      </c>
      <c r="B6" s="63" t="s">
        <v>17</v>
      </c>
      <c r="C6" s="63" t="s">
        <v>17</v>
      </c>
      <c r="D6" s="63" t="s">
        <v>17</v>
      </c>
      <c r="E6" s="63" t="s">
        <v>4</v>
      </c>
      <c r="F6" s="63">
        <v>2</v>
      </c>
      <c r="G6" s="63">
        <v>3141</v>
      </c>
      <c r="H6" s="63">
        <v>76</v>
      </c>
      <c r="I6" s="63">
        <v>216118</v>
      </c>
    </row>
    <row r="7" spans="1:9" ht="15" x14ac:dyDescent="0.25">
      <c r="A7" s="62" t="s">
        <v>398</v>
      </c>
      <c r="B7" s="62" t="s">
        <v>17</v>
      </c>
      <c r="C7" s="62" t="s">
        <v>17</v>
      </c>
      <c r="D7" s="62" t="s">
        <v>17</v>
      </c>
      <c r="E7" s="62" t="s">
        <v>17</v>
      </c>
      <c r="F7" s="62" t="s">
        <v>17</v>
      </c>
      <c r="G7" s="62" t="s">
        <v>17</v>
      </c>
      <c r="H7" s="62" t="s">
        <v>17</v>
      </c>
      <c r="I7" s="62" t="s">
        <v>17</v>
      </c>
    </row>
    <row r="8" spans="1:9" ht="15" x14ac:dyDescent="0.25">
      <c r="A8" s="63" t="s">
        <v>19</v>
      </c>
      <c r="B8" s="63" t="s">
        <v>20</v>
      </c>
      <c r="C8" s="63" t="s">
        <v>21</v>
      </c>
      <c r="D8" s="63" t="s">
        <v>22</v>
      </c>
      <c r="E8" s="63" t="s">
        <v>23</v>
      </c>
      <c r="F8" s="63" t="s">
        <v>50</v>
      </c>
      <c r="G8" s="63" t="s">
        <v>25</v>
      </c>
      <c r="H8" s="63" t="s">
        <v>26</v>
      </c>
      <c r="I8" s="63" t="s">
        <v>0</v>
      </c>
    </row>
    <row r="9" spans="1:9" ht="15" x14ac:dyDescent="0.25">
      <c r="A9" s="63" t="s">
        <v>144</v>
      </c>
      <c r="B9" s="63" t="s">
        <v>399</v>
      </c>
      <c r="C9" s="63" t="s">
        <v>400</v>
      </c>
      <c r="D9" s="63" t="s">
        <v>401</v>
      </c>
      <c r="E9" s="63" t="s">
        <v>402</v>
      </c>
      <c r="F9" s="63">
        <v>1994</v>
      </c>
      <c r="G9" s="63">
        <v>0</v>
      </c>
      <c r="H9" s="63">
        <v>0</v>
      </c>
      <c r="I9" s="63">
        <v>1000</v>
      </c>
    </row>
    <row r="10" spans="1:9" ht="15" x14ac:dyDescent="0.25">
      <c r="A10" s="63" t="s">
        <v>17</v>
      </c>
      <c r="B10" s="63" t="s">
        <v>17</v>
      </c>
      <c r="C10" s="63" t="s">
        <v>17</v>
      </c>
      <c r="D10" s="63" t="s">
        <v>17</v>
      </c>
      <c r="E10" s="63" t="s">
        <v>4</v>
      </c>
      <c r="F10" s="63">
        <v>1</v>
      </c>
      <c r="G10" s="63">
        <v>0</v>
      </c>
      <c r="H10" s="63">
        <v>0</v>
      </c>
      <c r="I10" s="63"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zoomScale="90" zoomScaleNormal="90" workbookViewId="0">
      <selection activeCell="D25" sqref="D25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26" bestFit="1" customWidth="1"/>
    <col min="4" max="4" width="68.5703125" bestFit="1" customWidth="1"/>
    <col min="5" max="5" width="47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9" bestFit="1" customWidth="1"/>
    <col min="10" max="10" width="25.140625" bestFit="1" customWidth="1"/>
    <col min="11" max="11" width="52" bestFit="1" customWidth="1"/>
  </cols>
  <sheetData>
    <row r="1" spans="1:11" ht="15" x14ac:dyDescent="0.25">
      <c r="A1" s="64" t="s">
        <v>17</v>
      </c>
      <c r="B1" s="64" t="s">
        <v>17</v>
      </c>
      <c r="C1" s="64" t="s">
        <v>17</v>
      </c>
      <c r="D1" s="64" t="s">
        <v>17</v>
      </c>
      <c r="E1" s="64" t="s">
        <v>17</v>
      </c>
      <c r="F1" s="64" t="s">
        <v>17</v>
      </c>
      <c r="G1" s="64" t="s">
        <v>17</v>
      </c>
      <c r="H1" s="64" t="s">
        <v>17</v>
      </c>
      <c r="I1" s="64" t="s">
        <v>17</v>
      </c>
      <c r="J1" s="64" t="s">
        <v>17</v>
      </c>
      <c r="K1" s="64" t="s">
        <v>17</v>
      </c>
    </row>
    <row r="2" spans="1:11" ht="15" x14ac:dyDescent="0.25">
      <c r="A2" s="62" t="s">
        <v>18</v>
      </c>
      <c r="B2" s="62" t="s">
        <v>17</v>
      </c>
      <c r="C2" s="62" t="s">
        <v>17</v>
      </c>
      <c r="D2" s="62" t="s">
        <v>17</v>
      </c>
      <c r="E2" s="62" t="s">
        <v>17</v>
      </c>
      <c r="F2" s="62" t="s">
        <v>17</v>
      </c>
      <c r="G2" s="62" t="s">
        <v>17</v>
      </c>
      <c r="H2" s="62" t="s">
        <v>17</v>
      </c>
      <c r="I2" s="62" t="s">
        <v>17</v>
      </c>
      <c r="J2" s="62" t="s">
        <v>17</v>
      </c>
      <c r="K2" s="62" t="s">
        <v>17</v>
      </c>
    </row>
    <row r="3" spans="1:11" ht="15" x14ac:dyDescent="0.2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24</v>
      </c>
      <c r="G3" s="63" t="s">
        <v>25</v>
      </c>
      <c r="H3" s="63" t="s">
        <v>26</v>
      </c>
      <c r="I3" s="63" t="s">
        <v>0</v>
      </c>
      <c r="J3" s="63" t="s">
        <v>27</v>
      </c>
      <c r="K3" s="63" t="s">
        <v>28</v>
      </c>
    </row>
    <row r="4" spans="1:11" ht="15" x14ac:dyDescent="0.25">
      <c r="A4" s="63" t="s">
        <v>285</v>
      </c>
      <c r="B4" s="63" t="s">
        <v>306</v>
      </c>
      <c r="C4" s="63" t="s">
        <v>307</v>
      </c>
      <c r="D4" s="63" t="s">
        <v>308</v>
      </c>
      <c r="E4" s="63" t="s">
        <v>309</v>
      </c>
      <c r="F4" s="63">
        <v>1</v>
      </c>
      <c r="G4" s="63">
        <v>0</v>
      </c>
      <c r="H4" s="63">
        <v>0</v>
      </c>
      <c r="I4" s="63">
        <v>85000</v>
      </c>
      <c r="J4" s="63" t="s">
        <v>75</v>
      </c>
      <c r="K4" s="63" t="s">
        <v>310</v>
      </c>
    </row>
    <row r="5" spans="1:11" ht="15" x14ac:dyDescent="0.25">
      <c r="A5" s="63" t="s">
        <v>132</v>
      </c>
      <c r="B5" s="63" t="s">
        <v>311</v>
      </c>
      <c r="C5" s="63" t="s">
        <v>312</v>
      </c>
      <c r="D5" s="63" t="s">
        <v>313</v>
      </c>
      <c r="E5" s="63" t="s">
        <v>314</v>
      </c>
      <c r="F5" s="63">
        <v>1</v>
      </c>
      <c r="G5" s="63">
        <v>0</v>
      </c>
      <c r="H5" s="63">
        <v>0</v>
      </c>
      <c r="I5" s="63">
        <v>683750</v>
      </c>
      <c r="J5" s="63" t="s">
        <v>75</v>
      </c>
      <c r="K5" s="63" t="s">
        <v>315</v>
      </c>
    </row>
    <row r="6" spans="1:11" ht="15" x14ac:dyDescent="0.25">
      <c r="A6" s="63" t="s">
        <v>132</v>
      </c>
      <c r="B6" s="63" t="s">
        <v>316</v>
      </c>
      <c r="C6" s="63" t="s">
        <v>312</v>
      </c>
      <c r="D6" s="63" t="s">
        <v>313</v>
      </c>
      <c r="E6" s="63" t="s">
        <v>314</v>
      </c>
      <c r="F6" s="63">
        <v>1</v>
      </c>
      <c r="G6" s="63">
        <v>0</v>
      </c>
      <c r="H6" s="63">
        <v>0</v>
      </c>
      <c r="I6" s="63">
        <v>536250</v>
      </c>
      <c r="J6" s="63" t="s">
        <v>75</v>
      </c>
      <c r="K6" s="63" t="s">
        <v>317</v>
      </c>
    </row>
    <row r="7" spans="1:11" ht="15" x14ac:dyDescent="0.25">
      <c r="A7" s="63" t="s">
        <v>285</v>
      </c>
      <c r="B7" s="63" t="s">
        <v>318</v>
      </c>
      <c r="C7" s="63" t="s">
        <v>319</v>
      </c>
      <c r="D7" s="63" t="s">
        <v>320</v>
      </c>
      <c r="E7" s="63" t="s">
        <v>321</v>
      </c>
      <c r="F7" s="63">
        <v>1</v>
      </c>
      <c r="G7" s="63">
        <v>0</v>
      </c>
      <c r="H7" s="63">
        <v>0</v>
      </c>
      <c r="I7" s="63">
        <v>0</v>
      </c>
      <c r="J7" s="63" t="s">
        <v>75</v>
      </c>
      <c r="K7" s="63" t="s">
        <v>322</v>
      </c>
    </row>
    <row r="8" spans="1:11" ht="15" x14ac:dyDescent="0.25">
      <c r="A8" s="63" t="s">
        <v>17</v>
      </c>
      <c r="B8" s="63" t="s">
        <v>17</v>
      </c>
      <c r="C8" s="63" t="s">
        <v>17</v>
      </c>
      <c r="D8" s="63" t="s">
        <v>17</v>
      </c>
      <c r="E8" s="63" t="s">
        <v>4</v>
      </c>
      <c r="F8" s="63">
        <v>4</v>
      </c>
      <c r="G8" s="63">
        <v>0</v>
      </c>
      <c r="H8" s="63">
        <v>0</v>
      </c>
      <c r="I8" s="63">
        <v>1305000</v>
      </c>
      <c r="J8" s="63" t="s">
        <v>17</v>
      </c>
      <c r="K8" s="63" t="s">
        <v>17</v>
      </c>
    </row>
    <row r="9" spans="1:11" ht="15" x14ac:dyDescent="0.25">
      <c r="A9" s="62" t="s">
        <v>29</v>
      </c>
      <c r="B9" s="62" t="s">
        <v>17</v>
      </c>
      <c r="C9" s="62" t="s">
        <v>17</v>
      </c>
      <c r="D9" s="62" t="s">
        <v>17</v>
      </c>
      <c r="E9" s="62" t="s">
        <v>17</v>
      </c>
      <c r="F9" s="62" t="s">
        <v>17</v>
      </c>
      <c r="G9" s="62" t="s">
        <v>17</v>
      </c>
      <c r="H9" s="62" t="s">
        <v>17</v>
      </c>
      <c r="I9" s="62" t="s">
        <v>17</v>
      </c>
      <c r="J9" s="62" t="s">
        <v>17</v>
      </c>
      <c r="K9" s="62" t="s">
        <v>17</v>
      </c>
    </row>
    <row r="10" spans="1:11" ht="15" x14ac:dyDescent="0.25">
      <c r="A10" s="63" t="s">
        <v>19</v>
      </c>
      <c r="B10" s="63" t="s">
        <v>20</v>
      </c>
      <c r="C10" s="63" t="s">
        <v>21</v>
      </c>
      <c r="D10" s="63" t="s">
        <v>22</v>
      </c>
      <c r="E10" s="63" t="s">
        <v>23</v>
      </c>
      <c r="F10" s="63" t="s">
        <v>24</v>
      </c>
      <c r="G10" s="63" t="s">
        <v>25</v>
      </c>
      <c r="H10" s="63" t="s">
        <v>26</v>
      </c>
      <c r="I10" s="63" t="s">
        <v>0</v>
      </c>
      <c r="J10" s="63" t="s">
        <v>27</v>
      </c>
      <c r="K10" s="63" t="s">
        <v>28</v>
      </c>
    </row>
    <row r="11" spans="1:11" ht="15" x14ac:dyDescent="0.25">
      <c r="A11" s="63" t="s">
        <v>233</v>
      </c>
      <c r="B11" s="63" t="s">
        <v>323</v>
      </c>
      <c r="C11" s="63" t="s">
        <v>324</v>
      </c>
      <c r="D11" s="63" t="s">
        <v>325</v>
      </c>
      <c r="E11" s="63" t="s">
        <v>326</v>
      </c>
      <c r="F11" s="63">
        <v>1</v>
      </c>
      <c r="G11" s="63">
        <v>0</v>
      </c>
      <c r="H11" s="63">
        <v>0</v>
      </c>
      <c r="I11" s="63">
        <v>5300</v>
      </c>
      <c r="J11" s="63" t="s">
        <v>71</v>
      </c>
      <c r="K11" s="63" t="s">
        <v>327</v>
      </c>
    </row>
    <row r="12" spans="1:11" ht="15" x14ac:dyDescent="0.25">
      <c r="A12" s="63" t="s">
        <v>233</v>
      </c>
      <c r="B12" s="63" t="s">
        <v>328</v>
      </c>
      <c r="C12" s="63" t="s">
        <v>329</v>
      </c>
      <c r="D12" s="63" t="s">
        <v>330</v>
      </c>
      <c r="E12" s="63" t="s">
        <v>331</v>
      </c>
      <c r="F12" s="63">
        <v>1</v>
      </c>
      <c r="G12" s="63">
        <v>0</v>
      </c>
      <c r="H12" s="63">
        <v>0</v>
      </c>
      <c r="I12" s="63">
        <v>13000</v>
      </c>
      <c r="J12" s="63" t="s">
        <v>30</v>
      </c>
      <c r="K12" s="63" t="s">
        <v>103</v>
      </c>
    </row>
    <row r="13" spans="1:11" ht="15" x14ac:dyDescent="0.25">
      <c r="A13" s="63" t="s">
        <v>233</v>
      </c>
      <c r="B13" s="63" t="s">
        <v>332</v>
      </c>
      <c r="C13" s="63" t="s">
        <v>324</v>
      </c>
      <c r="D13" s="63" t="s">
        <v>325</v>
      </c>
      <c r="E13" s="63" t="s">
        <v>326</v>
      </c>
      <c r="F13" s="63">
        <v>1</v>
      </c>
      <c r="G13" s="63">
        <v>0</v>
      </c>
      <c r="H13" s="63">
        <v>0</v>
      </c>
      <c r="I13" s="63">
        <v>5500</v>
      </c>
      <c r="J13" s="63" t="s">
        <v>71</v>
      </c>
      <c r="K13" s="63" t="s">
        <v>327</v>
      </c>
    </row>
    <row r="14" spans="1:11" ht="15" x14ac:dyDescent="0.25">
      <c r="A14" s="63" t="s">
        <v>237</v>
      </c>
      <c r="B14" s="63" t="s">
        <v>333</v>
      </c>
      <c r="C14" s="63" t="s">
        <v>334</v>
      </c>
      <c r="D14" s="63" t="s">
        <v>335</v>
      </c>
      <c r="E14" s="63" t="s">
        <v>336</v>
      </c>
      <c r="F14" s="63">
        <v>1</v>
      </c>
      <c r="G14" s="63">
        <v>0</v>
      </c>
      <c r="H14" s="63">
        <v>0</v>
      </c>
      <c r="I14" s="63">
        <v>300000</v>
      </c>
      <c r="J14" s="63" t="s">
        <v>72</v>
      </c>
      <c r="K14" s="63" t="s">
        <v>337</v>
      </c>
    </row>
    <row r="15" spans="1:11" ht="15" x14ac:dyDescent="0.25">
      <c r="A15" s="63" t="s">
        <v>144</v>
      </c>
      <c r="B15" s="63" t="s">
        <v>338</v>
      </c>
      <c r="C15" s="63" t="s">
        <v>339</v>
      </c>
      <c r="D15" s="63" t="s">
        <v>340</v>
      </c>
      <c r="E15" s="63" t="s">
        <v>341</v>
      </c>
      <c r="F15" s="63">
        <v>1</v>
      </c>
      <c r="G15" s="63">
        <v>0</v>
      </c>
      <c r="H15" s="63">
        <v>0</v>
      </c>
      <c r="I15" s="63">
        <v>40000</v>
      </c>
      <c r="J15" s="63" t="s">
        <v>63</v>
      </c>
      <c r="K15" s="63" t="s">
        <v>342</v>
      </c>
    </row>
    <row r="16" spans="1:11" ht="15" x14ac:dyDescent="0.25">
      <c r="A16" s="63" t="s">
        <v>120</v>
      </c>
      <c r="B16" s="63" t="s">
        <v>343</v>
      </c>
      <c r="C16" s="63" t="s">
        <v>344</v>
      </c>
      <c r="D16" s="63" t="s">
        <v>345</v>
      </c>
      <c r="E16" s="63" t="s">
        <v>346</v>
      </c>
      <c r="F16" s="63">
        <v>1</v>
      </c>
      <c r="G16" s="63">
        <v>0</v>
      </c>
      <c r="H16" s="63">
        <v>0</v>
      </c>
      <c r="I16" s="63">
        <v>152736</v>
      </c>
      <c r="J16" s="63" t="s">
        <v>30</v>
      </c>
      <c r="K16" s="63" t="s">
        <v>347</v>
      </c>
    </row>
    <row r="17" spans="1:11" ht="15" x14ac:dyDescent="0.25">
      <c r="A17" s="63" t="s">
        <v>132</v>
      </c>
      <c r="B17" s="63" t="s">
        <v>348</v>
      </c>
      <c r="C17" s="63" t="s">
        <v>312</v>
      </c>
      <c r="D17" s="63" t="s">
        <v>313</v>
      </c>
      <c r="E17" s="63" t="s">
        <v>314</v>
      </c>
      <c r="F17" s="63">
        <v>1</v>
      </c>
      <c r="G17" s="63">
        <v>0</v>
      </c>
      <c r="H17" s="63">
        <v>0</v>
      </c>
      <c r="I17" s="63">
        <v>126850</v>
      </c>
      <c r="J17" s="63" t="s">
        <v>63</v>
      </c>
      <c r="K17" s="63" t="s">
        <v>317</v>
      </c>
    </row>
    <row r="18" spans="1:11" ht="15" x14ac:dyDescent="0.25">
      <c r="A18" s="63" t="s">
        <v>154</v>
      </c>
      <c r="B18" s="63" t="s">
        <v>349</v>
      </c>
      <c r="C18" s="63" t="s">
        <v>350</v>
      </c>
      <c r="D18" s="63" t="s">
        <v>351</v>
      </c>
      <c r="E18" s="63" t="s">
        <v>352</v>
      </c>
      <c r="F18" s="63">
        <v>1</v>
      </c>
      <c r="G18" s="63">
        <v>0</v>
      </c>
      <c r="H18" s="63">
        <v>0</v>
      </c>
      <c r="I18" s="63">
        <v>28000</v>
      </c>
      <c r="J18" s="63" t="s">
        <v>30</v>
      </c>
      <c r="K18" s="63" t="s">
        <v>353</v>
      </c>
    </row>
    <row r="19" spans="1:11" ht="15" x14ac:dyDescent="0.25">
      <c r="A19" s="63" t="s">
        <v>132</v>
      </c>
      <c r="B19" s="63" t="s">
        <v>354</v>
      </c>
      <c r="C19" s="63" t="s">
        <v>355</v>
      </c>
      <c r="D19" s="63" t="s">
        <v>356</v>
      </c>
      <c r="E19" s="63" t="s">
        <v>357</v>
      </c>
      <c r="F19" s="63">
        <v>1</v>
      </c>
      <c r="G19" s="63">
        <v>0</v>
      </c>
      <c r="H19" s="63">
        <v>0</v>
      </c>
      <c r="I19" s="63">
        <v>200000</v>
      </c>
      <c r="J19" s="63" t="s">
        <v>30</v>
      </c>
      <c r="K19" s="63" t="s">
        <v>358</v>
      </c>
    </row>
    <row r="20" spans="1:11" ht="15" x14ac:dyDescent="0.25">
      <c r="A20" s="63" t="s">
        <v>233</v>
      </c>
      <c r="B20" s="63" t="s">
        <v>359</v>
      </c>
      <c r="C20" s="63" t="s">
        <v>360</v>
      </c>
      <c r="D20" s="63" t="s">
        <v>361</v>
      </c>
      <c r="E20" s="63" t="s">
        <v>362</v>
      </c>
      <c r="F20" s="63">
        <v>1</v>
      </c>
      <c r="G20" s="63">
        <v>0</v>
      </c>
      <c r="H20" s="63">
        <v>0</v>
      </c>
      <c r="I20" s="63">
        <v>30000</v>
      </c>
      <c r="J20" s="63" t="s">
        <v>76</v>
      </c>
      <c r="K20" s="63" t="s">
        <v>363</v>
      </c>
    </row>
    <row r="21" spans="1:11" ht="15" x14ac:dyDescent="0.25">
      <c r="A21" s="63" t="s">
        <v>285</v>
      </c>
      <c r="B21" s="63" t="s">
        <v>364</v>
      </c>
      <c r="C21" s="63" t="s">
        <v>91</v>
      </c>
      <c r="D21" s="63" t="s">
        <v>92</v>
      </c>
      <c r="E21" s="63" t="s">
        <v>365</v>
      </c>
      <c r="F21" s="63">
        <v>1</v>
      </c>
      <c r="G21" s="63">
        <v>0</v>
      </c>
      <c r="H21" s="63">
        <v>0</v>
      </c>
      <c r="I21" s="63">
        <v>30000</v>
      </c>
      <c r="J21" s="63" t="s">
        <v>30</v>
      </c>
      <c r="K21" s="63" t="s">
        <v>93</v>
      </c>
    </row>
    <row r="22" spans="1:11" ht="15" x14ac:dyDescent="0.25">
      <c r="A22" s="63" t="s">
        <v>257</v>
      </c>
      <c r="B22" s="63" t="s">
        <v>366</v>
      </c>
      <c r="C22" s="63" t="s">
        <v>367</v>
      </c>
      <c r="D22" s="63" t="s">
        <v>368</v>
      </c>
      <c r="E22" s="63" t="s">
        <v>369</v>
      </c>
      <c r="F22" s="63">
        <v>1</v>
      </c>
      <c r="G22" s="63">
        <v>0</v>
      </c>
      <c r="H22" s="63">
        <v>0</v>
      </c>
      <c r="I22" s="63">
        <v>250000</v>
      </c>
      <c r="J22" s="63" t="s">
        <v>63</v>
      </c>
      <c r="K22" s="63" t="s">
        <v>370</v>
      </c>
    </row>
    <row r="23" spans="1:11" ht="15" x14ac:dyDescent="0.25">
      <c r="A23" s="63" t="s">
        <v>120</v>
      </c>
      <c r="B23" s="63" t="s">
        <v>371</v>
      </c>
      <c r="C23" s="63" t="s">
        <v>372</v>
      </c>
      <c r="D23" s="63" t="s">
        <v>373</v>
      </c>
      <c r="E23" s="63" t="s">
        <v>374</v>
      </c>
      <c r="F23" s="63">
        <v>1</v>
      </c>
      <c r="G23" s="63">
        <v>0</v>
      </c>
      <c r="H23" s="63">
        <v>0</v>
      </c>
      <c r="I23" s="63">
        <v>100000</v>
      </c>
      <c r="J23" s="63" t="s">
        <v>30</v>
      </c>
      <c r="K23" s="63" t="s">
        <v>375</v>
      </c>
    </row>
    <row r="24" spans="1:11" ht="15" x14ac:dyDescent="0.25">
      <c r="A24" s="63" t="s">
        <v>98</v>
      </c>
      <c r="B24" s="63" t="s">
        <v>376</v>
      </c>
      <c r="C24" s="63" t="s">
        <v>377</v>
      </c>
      <c r="D24" s="63" t="s">
        <v>378</v>
      </c>
      <c r="E24" s="63" t="s">
        <v>78</v>
      </c>
      <c r="F24" s="63">
        <v>1</v>
      </c>
      <c r="G24" s="63">
        <v>0</v>
      </c>
      <c r="H24" s="63">
        <v>0</v>
      </c>
      <c r="I24" s="63">
        <v>3275</v>
      </c>
      <c r="J24" s="63" t="s">
        <v>30</v>
      </c>
      <c r="K24" s="63" t="s">
        <v>379</v>
      </c>
    </row>
    <row r="25" spans="1:11" ht="15" x14ac:dyDescent="0.25">
      <c r="A25" s="63" t="s">
        <v>104</v>
      </c>
      <c r="B25" s="63" t="s">
        <v>380</v>
      </c>
      <c r="C25" s="63" t="s">
        <v>81</v>
      </c>
      <c r="D25" s="63" t="s">
        <v>82</v>
      </c>
      <c r="E25" s="63" t="s">
        <v>83</v>
      </c>
      <c r="F25" s="63">
        <v>1</v>
      </c>
      <c r="G25" s="63">
        <v>0</v>
      </c>
      <c r="H25" s="63">
        <v>0</v>
      </c>
      <c r="I25" s="63">
        <v>50000</v>
      </c>
      <c r="J25" s="63" t="s">
        <v>30</v>
      </c>
      <c r="K25" s="63" t="s">
        <v>84</v>
      </c>
    </row>
    <row r="26" spans="1:11" ht="15" x14ac:dyDescent="0.25">
      <c r="A26" s="63" t="s">
        <v>193</v>
      </c>
      <c r="B26" s="63" t="s">
        <v>381</v>
      </c>
      <c r="C26" s="63" t="s">
        <v>382</v>
      </c>
      <c r="D26" s="63" t="s">
        <v>383</v>
      </c>
      <c r="E26" s="63" t="s">
        <v>384</v>
      </c>
      <c r="F26" s="63">
        <v>1</v>
      </c>
      <c r="G26" s="63">
        <v>0</v>
      </c>
      <c r="H26" s="63">
        <v>0</v>
      </c>
      <c r="I26" s="63">
        <v>9000</v>
      </c>
      <c r="J26" s="63" t="s">
        <v>30</v>
      </c>
      <c r="K26" s="63" t="s">
        <v>385</v>
      </c>
    </row>
    <row r="27" spans="1:11" ht="15" x14ac:dyDescent="0.25">
      <c r="A27" s="63" t="s">
        <v>277</v>
      </c>
      <c r="B27" s="63" t="s">
        <v>386</v>
      </c>
      <c r="C27" s="63" t="s">
        <v>387</v>
      </c>
      <c r="D27" s="63" t="s">
        <v>388</v>
      </c>
      <c r="E27" s="63" t="s">
        <v>77</v>
      </c>
      <c r="F27" s="63">
        <v>1</v>
      </c>
      <c r="G27" s="63">
        <v>0</v>
      </c>
      <c r="H27" s="63">
        <v>0</v>
      </c>
      <c r="I27" s="63">
        <v>1300</v>
      </c>
      <c r="J27" s="63" t="s">
        <v>76</v>
      </c>
      <c r="K27" s="63" t="s">
        <v>389</v>
      </c>
    </row>
    <row r="28" spans="1:11" ht="15" x14ac:dyDescent="0.25">
      <c r="A28" s="63" t="s">
        <v>17</v>
      </c>
      <c r="B28" s="63" t="s">
        <v>17</v>
      </c>
      <c r="C28" s="63" t="s">
        <v>17</v>
      </c>
      <c r="D28" s="63" t="s">
        <v>17</v>
      </c>
      <c r="E28" s="63" t="s">
        <v>4</v>
      </c>
      <c r="F28" s="63">
        <v>17</v>
      </c>
      <c r="G28" s="63">
        <v>0</v>
      </c>
      <c r="H28" s="63">
        <v>0</v>
      </c>
      <c r="I28" s="63">
        <v>1344961</v>
      </c>
      <c r="J28" s="63" t="s">
        <v>17</v>
      </c>
      <c r="K28" s="63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zoomScale="85" zoomScaleNormal="85" workbookViewId="0">
      <selection activeCell="H13" sqref="H13"/>
    </sheetView>
  </sheetViews>
  <sheetFormatPr defaultRowHeight="12.75" x14ac:dyDescent="0.2"/>
  <cols>
    <col min="1" max="1" width="15" style="1" bestFit="1" customWidth="1"/>
    <col min="2" max="2" width="15.42578125" style="1" bestFit="1" customWidth="1"/>
    <col min="3" max="3" width="27.28515625" style="1" bestFit="1" customWidth="1"/>
    <col min="4" max="4" width="72.140625" style="1" bestFit="1" customWidth="1"/>
    <col min="5" max="5" width="35.7109375" style="1" bestFit="1" customWidth="1"/>
    <col min="6" max="6" width="4.5703125" style="1" bestFit="1" customWidth="1"/>
    <col min="7" max="7" width="28.85546875" style="1" bestFit="1" customWidth="1"/>
    <col min="8" max="8" width="71.140625" style="1" bestFit="1" customWidth="1"/>
    <col min="9" max="9" width="7.85546875" style="1" bestFit="1" customWidth="1"/>
    <col min="10" max="16384" width="9.140625" style="1"/>
  </cols>
  <sheetData>
    <row r="1" spans="1:9" ht="15" x14ac:dyDescent="0.25">
      <c r="A1" s="61" t="s">
        <v>17</v>
      </c>
      <c r="B1" s="61" t="s">
        <v>17</v>
      </c>
      <c r="C1" s="61" t="s">
        <v>17</v>
      </c>
      <c r="D1" s="61" t="s">
        <v>17</v>
      </c>
      <c r="E1" s="61" t="s">
        <v>17</v>
      </c>
      <c r="F1" s="61" t="s">
        <v>17</v>
      </c>
      <c r="G1" s="61" t="s">
        <v>17</v>
      </c>
      <c r="H1" s="61" t="s">
        <v>17</v>
      </c>
      <c r="I1" s="61" t="s">
        <v>17</v>
      </c>
    </row>
    <row r="2" spans="1:9" ht="15" x14ac:dyDescent="0.25">
      <c r="A2" s="62" t="s">
        <v>2</v>
      </c>
      <c r="B2" s="62" t="s">
        <v>17</v>
      </c>
      <c r="C2" s="62" t="s">
        <v>17</v>
      </c>
      <c r="D2" s="62" t="s">
        <v>17</v>
      </c>
      <c r="E2" s="62" t="s">
        <v>17</v>
      </c>
      <c r="F2" s="62" t="s">
        <v>17</v>
      </c>
      <c r="G2" s="62" t="s">
        <v>17</v>
      </c>
      <c r="H2" s="62" t="s">
        <v>17</v>
      </c>
      <c r="I2" s="62" t="s">
        <v>17</v>
      </c>
    </row>
    <row r="3" spans="1:9" ht="15" x14ac:dyDescent="0.25">
      <c r="A3" s="63" t="s">
        <v>19</v>
      </c>
      <c r="B3" s="63" t="s">
        <v>20</v>
      </c>
      <c r="C3" s="63" t="s">
        <v>21</v>
      </c>
      <c r="D3" s="63" t="s">
        <v>22</v>
      </c>
      <c r="E3" s="63" t="s">
        <v>23</v>
      </c>
      <c r="F3" s="63" t="s">
        <v>24</v>
      </c>
      <c r="G3" s="63" t="s">
        <v>27</v>
      </c>
      <c r="H3" s="63" t="s">
        <v>28</v>
      </c>
      <c r="I3" s="63" t="s">
        <v>0</v>
      </c>
    </row>
    <row r="4" spans="1:9" ht="15" x14ac:dyDescent="0.25">
      <c r="A4" s="63" t="s">
        <v>98</v>
      </c>
      <c r="B4" s="63" t="s">
        <v>99</v>
      </c>
      <c r="C4" s="63" t="s">
        <v>100</v>
      </c>
      <c r="D4" s="63" t="s">
        <v>101</v>
      </c>
      <c r="E4" s="63" t="s">
        <v>102</v>
      </c>
      <c r="F4" s="63">
        <v>1</v>
      </c>
      <c r="G4" s="63" t="s">
        <v>32</v>
      </c>
      <c r="H4" s="63" t="s">
        <v>103</v>
      </c>
      <c r="I4" s="63">
        <v>0</v>
      </c>
    </row>
    <row r="5" spans="1:9" ht="15" x14ac:dyDescent="0.25">
      <c r="A5" s="63" t="s">
        <v>104</v>
      </c>
      <c r="B5" s="63" t="s">
        <v>105</v>
      </c>
      <c r="C5" s="63" t="s">
        <v>106</v>
      </c>
      <c r="D5" s="63" t="s">
        <v>107</v>
      </c>
      <c r="E5" s="63" t="s">
        <v>102</v>
      </c>
      <c r="F5" s="63">
        <v>1</v>
      </c>
      <c r="G5" s="63" t="s">
        <v>31</v>
      </c>
      <c r="H5" s="63" t="s">
        <v>108</v>
      </c>
      <c r="I5" s="63">
        <v>0</v>
      </c>
    </row>
    <row r="6" spans="1:9" ht="15" x14ac:dyDescent="0.25">
      <c r="A6" s="63" t="s">
        <v>109</v>
      </c>
      <c r="B6" s="63" t="s">
        <v>110</v>
      </c>
      <c r="C6" s="63" t="s">
        <v>111</v>
      </c>
      <c r="D6" s="63" t="s">
        <v>112</v>
      </c>
      <c r="E6" s="63" t="s">
        <v>113</v>
      </c>
      <c r="F6" s="63">
        <v>1</v>
      </c>
      <c r="G6" s="63" t="s">
        <v>31</v>
      </c>
      <c r="H6" s="63" t="s">
        <v>114</v>
      </c>
      <c r="I6" s="63">
        <v>0</v>
      </c>
    </row>
    <row r="7" spans="1:9" ht="15" x14ac:dyDescent="0.25">
      <c r="A7" s="63" t="s">
        <v>109</v>
      </c>
      <c r="B7" s="63" t="s">
        <v>115</v>
      </c>
      <c r="C7" s="63" t="s">
        <v>116</v>
      </c>
      <c r="D7" s="63" t="s">
        <v>117</v>
      </c>
      <c r="E7" s="63" t="s">
        <v>118</v>
      </c>
      <c r="F7" s="63">
        <v>1</v>
      </c>
      <c r="G7" s="63" t="s">
        <v>31</v>
      </c>
      <c r="H7" s="63" t="s">
        <v>119</v>
      </c>
      <c r="I7" s="63">
        <v>0</v>
      </c>
    </row>
    <row r="8" spans="1:9" ht="15" x14ac:dyDescent="0.25">
      <c r="A8" s="63" t="s">
        <v>120</v>
      </c>
      <c r="B8" s="63" t="s">
        <v>121</v>
      </c>
      <c r="C8" s="63" t="s">
        <v>122</v>
      </c>
      <c r="D8" s="63" t="s">
        <v>123</v>
      </c>
      <c r="E8" s="63" t="s">
        <v>124</v>
      </c>
      <c r="F8" s="63">
        <v>1</v>
      </c>
      <c r="G8" s="63" t="s">
        <v>31</v>
      </c>
      <c r="H8" s="63" t="s">
        <v>125</v>
      </c>
      <c r="I8" s="63">
        <v>0</v>
      </c>
    </row>
    <row r="9" spans="1:9" ht="15" x14ac:dyDescent="0.25">
      <c r="A9" s="63" t="s">
        <v>126</v>
      </c>
      <c r="B9" s="63" t="s">
        <v>127</v>
      </c>
      <c r="C9" s="63" t="s">
        <v>128</v>
      </c>
      <c r="D9" s="63" t="s">
        <v>129</v>
      </c>
      <c r="E9" s="63" t="s">
        <v>130</v>
      </c>
      <c r="F9" s="63">
        <v>1</v>
      </c>
      <c r="G9" s="63" t="s">
        <v>31</v>
      </c>
      <c r="H9" s="63" t="s">
        <v>131</v>
      </c>
      <c r="I9" s="63">
        <v>0</v>
      </c>
    </row>
    <row r="10" spans="1:9" ht="15" x14ac:dyDescent="0.25">
      <c r="A10" s="63" t="s">
        <v>132</v>
      </c>
      <c r="B10" s="63" t="s">
        <v>133</v>
      </c>
      <c r="C10" s="63" t="s">
        <v>134</v>
      </c>
      <c r="D10" s="63" t="s">
        <v>135</v>
      </c>
      <c r="E10" s="63" t="s">
        <v>136</v>
      </c>
      <c r="F10" s="63">
        <v>1</v>
      </c>
      <c r="G10" s="63" t="s">
        <v>31</v>
      </c>
      <c r="H10" s="63" t="s">
        <v>137</v>
      </c>
      <c r="I10" s="63">
        <v>0</v>
      </c>
    </row>
    <row r="11" spans="1:9" ht="15" x14ac:dyDescent="0.25">
      <c r="A11" s="63" t="s">
        <v>138</v>
      </c>
      <c r="B11" s="63" t="s">
        <v>139</v>
      </c>
      <c r="C11" s="63" t="s">
        <v>140</v>
      </c>
      <c r="D11" s="63" t="s">
        <v>141</v>
      </c>
      <c r="E11" s="63" t="s">
        <v>142</v>
      </c>
      <c r="F11" s="63">
        <v>1</v>
      </c>
      <c r="G11" s="63" t="s">
        <v>31</v>
      </c>
      <c r="H11" s="63" t="s">
        <v>143</v>
      </c>
      <c r="I11" s="63">
        <v>0</v>
      </c>
    </row>
    <row r="12" spans="1:9" ht="15" x14ac:dyDescent="0.25">
      <c r="A12" s="63" t="s">
        <v>144</v>
      </c>
      <c r="B12" s="63" t="s">
        <v>145</v>
      </c>
      <c r="C12" s="63" t="s">
        <v>146</v>
      </c>
      <c r="D12" s="63" t="s">
        <v>147</v>
      </c>
      <c r="E12" s="63" t="s">
        <v>148</v>
      </c>
      <c r="F12" s="63">
        <v>1</v>
      </c>
      <c r="G12" s="63" t="s">
        <v>31</v>
      </c>
      <c r="H12" s="63" t="s">
        <v>149</v>
      </c>
      <c r="I12" s="63">
        <v>0</v>
      </c>
    </row>
    <row r="13" spans="1:9" ht="15" x14ac:dyDescent="0.25">
      <c r="A13" s="63" t="s">
        <v>17</v>
      </c>
      <c r="B13" s="63" t="s">
        <v>17</v>
      </c>
      <c r="C13" s="63" t="s">
        <v>17</v>
      </c>
      <c r="D13" s="63" t="s">
        <v>17</v>
      </c>
      <c r="E13" s="63" t="s">
        <v>4</v>
      </c>
      <c r="F13" s="63">
        <v>9</v>
      </c>
      <c r="G13" s="63" t="s">
        <v>17</v>
      </c>
      <c r="H13" s="63" t="s">
        <v>17</v>
      </c>
      <c r="I13" s="63">
        <v>0</v>
      </c>
    </row>
    <row r="14" spans="1:9" ht="15" x14ac:dyDescent="0.25">
      <c r="A14" s="62" t="s">
        <v>33</v>
      </c>
      <c r="B14" s="62" t="s">
        <v>17</v>
      </c>
      <c r="C14" s="62" t="s">
        <v>17</v>
      </c>
      <c r="D14" s="62" t="s">
        <v>17</v>
      </c>
      <c r="E14" s="62" t="s">
        <v>17</v>
      </c>
      <c r="F14" s="62" t="s">
        <v>17</v>
      </c>
      <c r="G14" s="62" t="s">
        <v>17</v>
      </c>
      <c r="H14" s="62" t="s">
        <v>17</v>
      </c>
      <c r="I14" s="62" t="s">
        <v>17</v>
      </c>
    </row>
    <row r="15" spans="1:9" ht="15" x14ac:dyDescent="0.25">
      <c r="A15" s="63" t="s">
        <v>19</v>
      </c>
      <c r="B15" s="63" t="s">
        <v>20</v>
      </c>
      <c r="C15" s="63" t="s">
        <v>21</v>
      </c>
      <c r="D15" s="63" t="s">
        <v>22</v>
      </c>
      <c r="E15" s="63" t="s">
        <v>23</v>
      </c>
      <c r="F15" s="63" t="s">
        <v>24</v>
      </c>
      <c r="G15" s="63" t="s">
        <v>27</v>
      </c>
      <c r="H15" s="63" t="s">
        <v>28</v>
      </c>
      <c r="I15" s="63" t="s">
        <v>0</v>
      </c>
    </row>
    <row r="16" spans="1:9" ht="15" x14ac:dyDescent="0.25">
      <c r="A16" s="63" t="s">
        <v>150</v>
      </c>
      <c r="B16" s="63" t="s">
        <v>151</v>
      </c>
      <c r="C16" s="63" t="s">
        <v>152</v>
      </c>
      <c r="D16" s="63" t="s">
        <v>153</v>
      </c>
      <c r="E16" s="63" t="s">
        <v>74</v>
      </c>
      <c r="F16" s="63">
        <v>1</v>
      </c>
      <c r="G16" s="63" t="s">
        <v>31</v>
      </c>
      <c r="H16" s="63" t="s">
        <v>61</v>
      </c>
      <c r="I16" s="63">
        <v>0</v>
      </c>
    </row>
    <row r="17" spans="1:9" ht="15" x14ac:dyDescent="0.25">
      <c r="A17" s="63" t="s">
        <v>154</v>
      </c>
      <c r="B17" s="63" t="s">
        <v>155</v>
      </c>
      <c r="C17" s="63" t="s">
        <v>156</v>
      </c>
      <c r="D17" s="63" t="s">
        <v>157</v>
      </c>
      <c r="E17" s="63" t="s">
        <v>158</v>
      </c>
      <c r="F17" s="63">
        <v>1</v>
      </c>
      <c r="G17" s="63" t="s">
        <v>32</v>
      </c>
      <c r="H17" s="63" t="s">
        <v>159</v>
      </c>
      <c r="I17" s="63">
        <v>0</v>
      </c>
    </row>
    <row r="18" spans="1:9" ht="15" x14ac:dyDescent="0.25">
      <c r="A18" s="63" t="s">
        <v>154</v>
      </c>
      <c r="B18" s="63" t="s">
        <v>160</v>
      </c>
      <c r="C18" s="63" t="s">
        <v>161</v>
      </c>
      <c r="D18" s="63" t="s">
        <v>162</v>
      </c>
      <c r="E18" s="63" t="s">
        <v>35</v>
      </c>
      <c r="F18" s="63">
        <v>1</v>
      </c>
      <c r="G18" s="63" t="s">
        <v>31</v>
      </c>
      <c r="H18" s="63" t="s">
        <v>73</v>
      </c>
      <c r="I18" s="63">
        <v>0</v>
      </c>
    </row>
    <row r="19" spans="1:9" ht="15" x14ac:dyDescent="0.25">
      <c r="A19" s="63" t="s">
        <v>163</v>
      </c>
      <c r="B19" s="63" t="s">
        <v>164</v>
      </c>
      <c r="C19" s="63" t="s">
        <v>165</v>
      </c>
      <c r="D19" s="63" t="s">
        <v>166</v>
      </c>
      <c r="E19" s="63" t="s">
        <v>62</v>
      </c>
      <c r="F19" s="63">
        <v>1</v>
      </c>
      <c r="G19" s="63" t="s">
        <v>32</v>
      </c>
      <c r="H19" s="63" t="s">
        <v>167</v>
      </c>
      <c r="I19" s="63">
        <v>0</v>
      </c>
    </row>
    <row r="20" spans="1:9" ht="15" x14ac:dyDescent="0.25">
      <c r="A20" s="63" t="s">
        <v>163</v>
      </c>
      <c r="B20" s="63" t="s">
        <v>168</v>
      </c>
      <c r="C20" s="63" t="s">
        <v>169</v>
      </c>
      <c r="D20" s="63" t="s">
        <v>170</v>
      </c>
      <c r="E20" s="63" t="s">
        <v>62</v>
      </c>
      <c r="F20" s="63">
        <v>1</v>
      </c>
      <c r="G20" s="63" t="s">
        <v>31</v>
      </c>
      <c r="H20" s="63" t="s">
        <v>171</v>
      </c>
      <c r="I20" s="63">
        <v>0</v>
      </c>
    </row>
    <row r="21" spans="1:9" ht="15" x14ac:dyDescent="0.25">
      <c r="A21" s="63" t="s">
        <v>163</v>
      </c>
      <c r="B21" s="63" t="s">
        <v>172</v>
      </c>
      <c r="C21" s="63" t="s">
        <v>173</v>
      </c>
      <c r="D21" s="63" t="s">
        <v>174</v>
      </c>
      <c r="E21" s="63" t="s">
        <v>35</v>
      </c>
      <c r="F21" s="63">
        <v>1</v>
      </c>
      <c r="G21" s="63" t="s">
        <v>31</v>
      </c>
      <c r="H21" s="63" t="s">
        <v>36</v>
      </c>
      <c r="I21" s="63">
        <v>0</v>
      </c>
    </row>
    <row r="22" spans="1:9" ht="15" x14ac:dyDescent="0.25">
      <c r="A22" s="63" t="s">
        <v>163</v>
      </c>
      <c r="B22" s="63" t="s">
        <v>175</v>
      </c>
      <c r="C22" s="63" t="s">
        <v>176</v>
      </c>
      <c r="D22" s="63" t="s">
        <v>177</v>
      </c>
      <c r="E22" s="63" t="s">
        <v>35</v>
      </c>
      <c r="F22" s="63">
        <v>1</v>
      </c>
      <c r="G22" s="63" t="s">
        <v>31</v>
      </c>
      <c r="H22" s="63" t="s">
        <v>60</v>
      </c>
      <c r="I22" s="63">
        <v>0</v>
      </c>
    </row>
    <row r="23" spans="1:9" ht="15" x14ac:dyDescent="0.25">
      <c r="A23" s="63" t="s">
        <v>163</v>
      </c>
      <c r="B23" s="63" t="s">
        <v>178</v>
      </c>
      <c r="C23" s="63" t="s">
        <v>179</v>
      </c>
      <c r="D23" s="63" t="s">
        <v>180</v>
      </c>
      <c r="E23" s="63" t="s">
        <v>35</v>
      </c>
      <c r="F23" s="63">
        <v>1</v>
      </c>
      <c r="G23" s="63" t="s">
        <v>31</v>
      </c>
      <c r="H23" s="63" t="s">
        <v>51</v>
      </c>
      <c r="I23" s="63">
        <v>0</v>
      </c>
    </row>
    <row r="24" spans="1:9" ht="15" x14ac:dyDescent="0.25">
      <c r="A24" s="63" t="s">
        <v>163</v>
      </c>
      <c r="B24" s="63" t="s">
        <v>181</v>
      </c>
      <c r="C24" s="63" t="s">
        <v>182</v>
      </c>
      <c r="D24" s="63" t="s">
        <v>183</v>
      </c>
      <c r="E24" s="63" t="s">
        <v>35</v>
      </c>
      <c r="F24" s="63">
        <v>1</v>
      </c>
      <c r="G24" s="63" t="s">
        <v>31</v>
      </c>
      <c r="H24" s="63" t="s">
        <v>36</v>
      </c>
      <c r="I24" s="63">
        <v>0</v>
      </c>
    </row>
    <row r="25" spans="1:9" ht="15" x14ac:dyDescent="0.25">
      <c r="A25" s="63" t="s">
        <v>104</v>
      </c>
      <c r="B25" s="63" t="s">
        <v>184</v>
      </c>
      <c r="C25" s="63" t="s">
        <v>185</v>
      </c>
      <c r="D25" s="63" t="s">
        <v>186</v>
      </c>
      <c r="E25" s="63" t="s">
        <v>35</v>
      </c>
      <c r="F25" s="63">
        <v>1</v>
      </c>
      <c r="G25" s="63" t="s">
        <v>31</v>
      </c>
      <c r="H25" s="63" t="s">
        <v>51</v>
      </c>
      <c r="I25" s="63">
        <v>0</v>
      </c>
    </row>
    <row r="26" spans="1:9" ht="15" x14ac:dyDescent="0.25">
      <c r="A26" s="63" t="s">
        <v>109</v>
      </c>
      <c r="B26" s="63" t="s">
        <v>187</v>
      </c>
      <c r="C26" s="63" t="s">
        <v>188</v>
      </c>
      <c r="D26" s="63" t="s">
        <v>189</v>
      </c>
      <c r="E26" s="63" t="s">
        <v>34</v>
      </c>
      <c r="F26" s="63">
        <v>1</v>
      </c>
      <c r="G26" s="63" t="s">
        <v>31</v>
      </c>
      <c r="H26" s="63" t="s">
        <v>60</v>
      </c>
      <c r="I26" s="63">
        <v>0</v>
      </c>
    </row>
    <row r="27" spans="1:9" ht="15" x14ac:dyDescent="0.25">
      <c r="A27" s="63" t="s">
        <v>109</v>
      </c>
      <c r="B27" s="63" t="s">
        <v>190</v>
      </c>
      <c r="C27" s="63" t="s">
        <v>191</v>
      </c>
      <c r="D27" s="63" t="s">
        <v>192</v>
      </c>
      <c r="E27" s="63" t="s">
        <v>59</v>
      </c>
      <c r="F27" s="63">
        <v>1</v>
      </c>
      <c r="G27" s="63" t="s">
        <v>31</v>
      </c>
      <c r="H27" s="63" t="s">
        <v>66</v>
      </c>
      <c r="I27" s="63">
        <v>0</v>
      </c>
    </row>
    <row r="28" spans="1:9" ht="15" x14ac:dyDescent="0.25">
      <c r="A28" s="63" t="s">
        <v>193</v>
      </c>
      <c r="B28" s="63" t="s">
        <v>194</v>
      </c>
      <c r="C28" s="63" t="s">
        <v>195</v>
      </c>
      <c r="D28" s="63" t="s">
        <v>196</v>
      </c>
      <c r="E28" s="63" t="s">
        <v>34</v>
      </c>
      <c r="F28" s="63">
        <v>1</v>
      </c>
      <c r="G28" s="63" t="s">
        <v>31</v>
      </c>
      <c r="H28" s="63" t="s">
        <v>197</v>
      </c>
      <c r="I28" s="63">
        <v>0</v>
      </c>
    </row>
    <row r="29" spans="1:9" ht="15" x14ac:dyDescent="0.25">
      <c r="A29" s="63" t="s">
        <v>193</v>
      </c>
      <c r="B29" s="63" t="s">
        <v>198</v>
      </c>
      <c r="C29" s="63" t="s">
        <v>199</v>
      </c>
      <c r="D29" s="63" t="s">
        <v>200</v>
      </c>
      <c r="E29" s="63" t="s">
        <v>34</v>
      </c>
      <c r="F29" s="63">
        <v>1</v>
      </c>
      <c r="G29" s="63" t="s">
        <v>31</v>
      </c>
      <c r="H29" s="63" t="s">
        <v>64</v>
      </c>
      <c r="I29" s="63">
        <v>0</v>
      </c>
    </row>
    <row r="30" spans="1:9" ht="15" x14ac:dyDescent="0.25">
      <c r="A30" s="63" t="s">
        <v>193</v>
      </c>
      <c r="B30" s="63" t="s">
        <v>201</v>
      </c>
      <c r="C30" s="63" t="s">
        <v>202</v>
      </c>
      <c r="D30" s="63" t="s">
        <v>203</v>
      </c>
      <c r="E30" s="63" t="s">
        <v>34</v>
      </c>
      <c r="F30" s="63">
        <v>1</v>
      </c>
      <c r="G30" s="63" t="s">
        <v>31</v>
      </c>
      <c r="H30" s="63" t="s">
        <v>64</v>
      </c>
      <c r="I30" s="63">
        <v>0</v>
      </c>
    </row>
    <row r="31" spans="1:9" ht="15" x14ac:dyDescent="0.25">
      <c r="A31" s="63" t="s">
        <v>193</v>
      </c>
      <c r="B31" s="63" t="s">
        <v>204</v>
      </c>
      <c r="C31" s="63" t="s">
        <v>205</v>
      </c>
      <c r="D31" s="63" t="s">
        <v>206</v>
      </c>
      <c r="E31" s="63" t="s">
        <v>34</v>
      </c>
      <c r="F31" s="63">
        <v>1</v>
      </c>
      <c r="G31" s="63" t="s">
        <v>31</v>
      </c>
      <c r="H31" s="63" t="s">
        <v>87</v>
      </c>
      <c r="I31" s="63">
        <v>0</v>
      </c>
    </row>
    <row r="32" spans="1:9" ht="15" x14ac:dyDescent="0.25">
      <c r="A32" s="63" t="s">
        <v>193</v>
      </c>
      <c r="B32" s="63" t="s">
        <v>207</v>
      </c>
      <c r="C32" s="63" t="s">
        <v>208</v>
      </c>
      <c r="D32" s="63" t="s">
        <v>209</v>
      </c>
      <c r="E32" s="63" t="s">
        <v>34</v>
      </c>
      <c r="F32" s="63">
        <v>1</v>
      </c>
      <c r="G32" s="63" t="s">
        <v>31</v>
      </c>
      <c r="H32" s="63" t="s">
        <v>87</v>
      </c>
      <c r="I32" s="63">
        <v>0</v>
      </c>
    </row>
    <row r="33" spans="1:9" ht="15" x14ac:dyDescent="0.25">
      <c r="A33" s="63" t="s">
        <v>193</v>
      </c>
      <c r="B33" s="63" t="s">
        <v>210</v>
      </c>
      <c r="C33" s="63" t="s">
        <v>211</v>
      </c>
      <c r="D33" s="63" t="s">
        <v>212</v>
      </c>
      <c r="E33" s="63" t="s">
        <v>34</v>
      </c>
      <c r="F33" s="63">
        <v>1</v>
      </c>
      <c r="G33" s="63" t="s">
        <v>31</v>
      </c>
      <c r="H33" s="63" t="s">
        <v>87</v>
      </c>
      <c r="I33" s="63">
        <v>0</v>
      </c>
    </row>
    <row r="34" spans="1:9" ht="15" x14ac:dyDescent="0.25">
      <c r="A34" s="63" t="s">
        <v>120</v>
      </c>
      <c r="B34" s="63" t="s">
        <v>213</v>
      </c>
      <c r="C34" s="63" t="s">
        <v>214</v>
      </c>
      <c r="D34" s="63" t="s">
        <v>215</v>
      </c>
      <c r="E34" s="63" t="s">
        <v>216</v>
      </c>
      <c r="F34" s="63">
        <v>1</v>
      </c>
      <c r="G34" s="63" t="s">
        <v>31</v>
      </c>
      <c r="H34" s="63" t="s">
        <v>217</v>
      </c>
      <c r="I34" s="63">
        <v>0</v>
      </c>
    </row>
    <row r="35" spans="1:9" ht="15" x14ac:dyDescent="0.25">
      <c r="A35" s="63" t="s">
        <v>126</v>
      </c>
      <c r="B35" s="63" t="s">
        <v>218</v>
      </c>
      <c r="C35" s="63" t="s">
        <v>219</v>
      </c>
      <c r="D35" s="63" t="s">
        <v>220</v>
      </c>
      <c r="E35" s="63" t="s">
        <v>62</v>
      </c>
      <c r="F35" s="63">
        <v>1</v>
      </c>
      <c r="G35" s="63" t="s">
        <v>31</v>
      </c>
      <c r="H35" s="63" t="s">
        <v>221</v>
      </c>
      <c r="I35" s="63">
        <v>0</v>
      </c>
    </row>
    <row r="36" spans="1:9" ht="15" x14ac:dyDescent="0.25">
      <c r="A36" s="63" t="s">
        <v>126</v>
      </c>
      <c r="B36" s="63" t="s">
        <v>222</v>
      </c>
      <c r="C36" s="63" t="s">
        <v>223</v>
      </c>
      <c r="D36" s="63" t="s">
        <v>224</v>
      </c>
      <c r="E36" s="63" t="s">
        <v>62</v>
      </c>
      <c r="F36" s="63">
        <v>1</v>
      </c>
      <c r="G36" s="63" t="s">
        <v>31</v>
      </c>
      <c r="H36" s="63" t="s">
        <v>225</v>
      </c>
      <c r="I36" s="63">
        <v>0</v>
      </c>
    </row>
    <row r="37" spans="1:9" ht="15" x14ac:dyDescent="0.25">
      <c r="A37" s="63" t="s">
        <v>126</v>
      </c>
      <c r="B37" s="63" t="s">
        <v>226</v>
      </c>
      <c r="C37" s="63" t="s">
        <v>227</v>
      </c>
      <c r="D37" s="63" t="s">
        <v>228</v>
      </c>
      <c r="E37" s="63" t="s">
        <v>62</v>
      </c>
      <c r="F37" s="63">
        <v>1</v>
      </c>
      <c r="G37" s="63" t="s">
        <v>31</v>
      </c>
      <c r="H37" s="63" t="s">
        <v>61</v>
      </c>
      <c r="I37" s="63">
        <v>0</v>
      </c>
    </row>
    <row r="38" spans="1:9" ht="15" x14ac:dyDescent="0.25">
      <c r="A38" s="63" t="s">
        <v>132</v>
      </c>
      <c r="B38" s="63" t="s">
        <v>229</v>
      </c>
      <c r="C38" s="63" t="s">
        <v>230</v>
      </c>
      <c r="D38" s="63" t="s">
        <v>231</v>
      </c>
      <c r="E38" s="63" t="s">
        <v>59</v>
      </c>
      <c r="F38" s="63">
        <v>1</v>
      </c>
      <c r="G38" s="63" t="s">
        <v>31</v>
      </c>
      <c r="H38" s="63" t="s">
        <v>232</v>
      </c>
      <c r="I38" s="63">
        <v>0</v>
      </c>
    </row>
    <row r="39" spans="1:9" ht="15" x14ac:dyDescent="0.25">
      <c r="A39" s="63" t="s">
        <v>233</v>
      </c>
      <c r="B39" s="63" t="s">
        <v>234</v>
      </c>
      <c r="C39" s="63" t="s">
        <v>235</v>
      </c>
      <c r="D39" s="63" t="s">
        <v>236</v>
      </c>
      <c r="E39" s="63" t="s">
        <v>65</v>
      </c>
      <c r="F39" s="63">
        <v>1</v>
      </c>
      <c r="G39" s="63" t="s">
        <v>31</v>
      </c>
      <c r="H39" s="63" t="s">
        <v>36</v>
      </c>
      <c r="I39" s="63">
        <v>0</v>
      </c>
    </row>
    <row r="40" spans="1:9" ht="15" x14ac:dyDescent="0.25">
      <c r="A40" s="63" t="s">
        <v>237</v>
      </c>
      <c r="B40" s="63" t="s">
        <v>238</v>
      </c>
      <c r="C40" s="63" t="s">
        <v>239</v>
      </c>
      <c r="D40" s="63" t="s">
        <v>240</v>
      </c>
      <c r="E40" s="63" t="s">
        <v>35</v>
      </c>
      <c r="F40" s="63">
        <v>1</v>
      </c>
      <c r="G40" s="63" t="s">
        <v>31</v>
      </c>
      <c r="H40" s="63" t="s">
        <v>51</v>
      </c>
      <c r="I40" s="63">
        <v>0</v>
      </c>
    </row>
    <row r="41" spans="1:9" ht="15" x14ac:dyDescent="0.25">
      <c r="A41" s="63" t="s">
        <v>237</v>
      </c>
      <c r="B41" s="63" t="s">
        <v>241</v>
      </c>
      <c r="C41" s="63" t="s">
        <v>242</v>
      </c>
      <c r="D41" s="63" t="s">
        <v>243</v>
      </c>
      <c r="E41" s="63" t="s">
        <v>244</v>
      </c>
      <c r="F41" s="63">
        <v>1</v>
      </c>
      <c r="G41" s="63" t="s">
        <v>31</v>
      </c>
      <c r="H41" s="63" t="s">
        <v>245</v>
      </c>
      <c r="I41" s="63">
        <v>0</v>
      </c>
    </row>
    <row r="42" spans="1:9" ht="15" x14ac:dyDescent="0.25">
      <c r="A42" s="63" t="s">
        <v>138</v>
      </c>
      <c r="B42" s="63" t="s">
        <v>246</v>
      </c>
      <c r="C42" s="63" t="s">
        <v>247</v>
      </c>
      <c r="D42" s="63" t="s">
        <v>248</v>
      </c>
      <c r="E42" s="63" t="s">
        <v>35</v>
      </c>
      <c r="F42" s="63">
        <v>1</v>
      </c>
      <c r="G42" s="63" t="s">
        <v>31</v>
      </c>
      <c r="H42" s="63" t="s">
        <v>52</v>
      </c>
      <c r="I42" s="63">
        <v>0</v>
      </c>
    </row>
    <row r="43" spans="1:9" ht="15" x14ac:dyDescent="0.25">
      <c r="A43" s="63" t="s">
        <v>138</v>
      </c>
      <c r="B43" s="63" t="s">
        <v>249</v>
      </c>
      <c r="C43" s="63" t="s">
        <v>250</v>
      </c>
      <c r="D43" s="63" t="s">
        <v>251</v>
      </c>
      <c r="E43" s="63" t="s">
        <v>35</v>
      </c>
      <c r="F43" s="63">
        <v>1</v>
      </c>
      <c r="G43" s="63" t="s">
        <v>31</v>
      </c>
      <c r="H43" s="63" t="s">
        <v>252</v>
      </c>
      <c r="I43" s="63">
        <v>0</v>
      </c>
    </row>
    <row r="44" spans="1:9" ht="15" x14ac:dyDescent="0.25">
      <c r="A44" s="63" t="s">
        <v>144</v>
      </c>
      <c r="B44" s="63" t="s">
        <v>253</v>
      </c>
      <c r="C44" s="63" t="s">
        <v>254</v>
      </c>
      <c r="D44" s="63" t="s">
        <v>255</v>
      </c>
      <c r="E44" s="63" t="s">
        <v>34</v>
      </c>
      <c r="F44" s="63">
        <v>1</v>
      </c>
      <c r="G44" s="63" t="s">
        <v>31</v>
      </c>
      <c r="H44" s="63" t="s">
        <v>256</v>
      </c>
      <c r="I44" s="63">
        <v>0</v>
      </c>
    </row>
    <row r="45" spans="1:9" ht="15" x14ac:dyDescent="0.25">
      <c r="A45" s="63" t="s">
        <v>257</v>
      </c>
      <c r="B45" s="63" t="s">
        <v>258</v>
      </c>
      <c r="C45" s="63" t="s">
        <v>259</v>
      </c>
      <c r="D45" s="63" t="s">
        <v>260</v>
      </c>
      <c r="E45" s="63" t="s">
        <v>35</v>
      </c>
      <c r="F45" s="63">
        <v>1</v>
      </c>
      <c r="G45" s="63" t="s">
        <v>31</v>
      </c>
      <c r="H45" s="63" t="s">
        <v>51</v>
      </c>
      <c r="I45" s="63">
        <v>0</v>
      </c>
    </row>
    <row r="46" spans="1:9" ht="15" x14ac:dyDescent="0.25">
      <c r="A46" s="63" t="s">
        <v>257</v>
      </c>
      <c r="B46" s="63" t="s">
        <v>261</v>
      </c>
      <c r="C46" s="63" t="s">
        <v>262</v>
      </c>
      <c r="D46" s="63" t="s">
        <v>263</v>
      </c>
      <c r="E46" s="63" t="s">
        <v>35</v>
      </c>
      <c r="F46" s="63">
        <v>1</v>
      </c>
      <c r="G46" s="63" t="s">
        <v>31</v>
      </c>
      <c r="H46" s="63" t="s">
        <v>51</v>
      </c>
      <c r="I46" s="63">
        <v>0</v>
      </c>
    </row>
    <row r="47" spans="1:9" ht="15" x14ac:dyDescent="0.25">
      <c r="A47" s="63" t="s">
        <v>17</v>
      </c>
      <c r="B47" s="63" t="s">
        <v>17</v>
      </c>
      <c r="C47" s="63" t="s">
        <v>17</v>
      </c>
      <c r="D47" s="63" t="s">
        <v>17</v>
      </c>
      <c r="E47" s="63" t="s">
        <v>4</v>
      </c>
      <c r="F47" s="63">
        <v>31</v>
      </c>
      <c r="G47" s="63" t="s">
        <v>17</v>
      </c>
      <c r="H47" s="63" t="s">
        <v>17</v>
      </c>
      <c r="I47" s="63">
        <v>0</v>
      </c>
    </row>
    <row r="48" spans="1:9" ht="15" x14ac:dyDescent="0.25">
      <c r="A48" s="62" t="s">
        <v>37</v>
      </c>
      <c r="B48" s="62" t="s">
        <v>17</v>
      </c>
      <c r="C48" s="62" t="s">
        <v>17</v>
      </c>
      <c r="D48" s="62" t="s">
        <v>17</v>
      </c>
      <c r="E48" s="62" t="s">
        <v>17</v>
      </c>
      <c r="F48" s="62" t="s">
        <v>17</v>
      </c>
      <c r="G48" s="62" t="s">
        <v>17</v>
      </c>
      <c r="H48" s="62" t="s">
        <v>17</v>
      </c>
      <c r="I48" s="62" t="s">
        <v>17</v>
      </c>
    </row>
    <row r="49" spans="1:9" ht="15" x14ac:dyDescent="0.25">
      <c r="A49" s="63" t="s">
        <v>19</v>
      </c>
      <c r="B49" s="63" t="s">
        <v>20</v>
      </c>
      <c r="C49" s="63" t="s">
        <v>21</v>
      </c>
      <c r="D49" s="63" t="s">
        <v>22</v>
      </c>
      <c r="E49" s="63" t="s">
        <v>23</v>
      </c>
      <c r="F49" s="63" t="s">
        <v>24</v>
      </c>
      <c r="G49" s="63" t="s">
        <v>27</v>
      </c>
      <c r="H49" s="63" t="s">
        <v>28</v>
      </c>
      <c r="I49" s="63" t="s">
        <v>0</v>
      </c>
    </row>
    <row r="50" spans="1:9" ht="15" x14ac:dyDescent="0.25">
      <c r="A50" s="63" t="s">
        <v>163</v>
      </c>
      <c r="B50" s="63" t="s">
        <v>264</v>
      </c>
      <c r="C50" s="63" t="s">
        <v>265</v>
      </c>
      <c r="D50" s="63" t="s">
        <v>266</v>
      </c>
      <c r="E50" s="63" t="s">
        <v>45</v>
      </c>
      <c r="F50" s="63">
        <v>1</v>
      </c>
      <c r="G50" s="63" t="s">
        <v>67</v>
      </c>
      <c r="H50" s="63" t="s">
        <v>267</v>
      </c>
      <c r="I50" s="63">
        <v>0</v>
      </c>
    </row>
    <row r="51" spans="1:9" ht="15" x14ac:dyDescent="0.25">
      <c r="A51" s="63" t="s">
        <v>109</v>
      </c>
      <c r="B51" s="63" t="s">
        <v>268</v>
      </c>
      <c r="C51" s="63" t="s">
        <v>269</v>
      </c>
      <c r="D51" s="63" t="s">
        <v>270</v>
      </c>
      <c r="E51" s="63" t="s">
        <v>271</v>
      </c>
      <c r="F51" s="63">
        <v>1</v>
      </c>
      <c r="G51" s="63" t="s">
        <v>90</v>
      </c>
      <c r="H51" s="63" t="s">
        <v>272</v>
      </c>
      <c r="I51" s="63">
        <v>0</v>
      </c>
    </row>
    <row r="52" spans="1:9" ht="15" x14ac:dyDescent="0.25">
      <c r="A52" s="63" t="s">
        <v>126</v>
      </c>
      <c r="B52" s="63" t="s">
        <v>273</v>
      </c>
      <c r="C52" s="63" t="s">
        <v>274</v>
      </c>
      <c r="D52" s="63" t="s">
        <v>275</v>
      </c>
      <c r="E52" s="63" t="s">
        <v>45</v>
      </c>
      <c r="F52" s="63">
        <v>1</v>
      </c>
      <c r="G52" s="63" t="s">
        <v>38</v>
      </c>
      <c r="H52" s="63" t="s">
        <v>276</v>
      </c>
      <c r="I52" s="63">
        <v>0</v>
      </c>
    </row>
    <row r="53" spans="1:9" ht="15" x14ac:dyDescent="0.25">
      <c r="A53" s="63" t="s">
        <v>277</v>
      </c>
      <c r="B53" s="63" t="s">
        <v>278</v>
      </c>
      <c r="C53" s="63" t="s">
        <v>274</v>
      </c>
      <c r="D53" s="63" t="s">
        <v>275</v>
      </c>
      <c r="E53" s="63" t="s">
        <v>279</v>
      </c>
      <c r="F53" s="63">
        <v>1</v>
      </c>
      <c r="G53" s="63" t="s">
        <v>55</v>
      </c>
      <c r="H53" s="63" t="s">
        <v>276</v>
      </c>
      <c r="I53" s="63">
        <v>0</v>
      </c>
    </row>
    <row r="54" spans="1:9" ht="15" x14ac:dyDescent="0.25">
      <c r="A54" s="63" t="s">
        <v>237</v>
      </c>
      <c r="B54" s="63" t="s">
        <v>280</v>
      </c>
      <c r="C54" s="63" t="s">
        <v>281</v>
      </c>
      <c r="D54" s="63" t="s">
        <v>282</v>
      </c>
      <c r="E54" s="63" t="s">
        <v>283</v>
      </c>
      <c r="F54" s="63">
        <v>1</v>
      </c>
      <c r="G54" s="63" t="s">
        <v>38</v>
      </c>
      <c r="H54" s="63" t="s">
        <v>284</v>
      </c>
      <c r="I54" s="63">
        <v>0</v>
      </c>
    </row>
    <row r="55" spans="1:9" ht="15" x14ac:dyDescent="0.25">
      <c r="A55" s="63" t="s">
        <v>285</v>
      </c>
      <c r="B55" s="63" t="s">
        <v>286</v>
      </c>
      <c r="C55" s="63" t="s">
        <v>287</v>
      </c>
      <c r="D55" s="63" t="s">
        <v>288</v>
      </c>
      <c r="E55" s="63" t="s">
        <v>289</v>
      </c>
      <c r="F55" s="63">
        <v>1</v>
      </c>
      <c r="G55" s="63" t="s">
        <v>46</v>
      </c>
      <c r="H55" s="63" t="s">
        <v>290</v>
      </c>
      <c r="I55" s="63">
        <v>0</v>
      </c>
    </row>
    <row r="56" spans="1:9" ht="15" x14ac:dyDescent="0.25">
      <c r="A56" s="63" t="s">
        <v>17</v>
      </c>
      <c r="B56" s="63" t="s">
        <v>17</v>
      </c>
      <c r="C56" s="63" t="s">
        <v>17</v>
      </c>
      <c r="D56" s="63" t="s">
        <v>17</v>
      </c>
      <c r="E56" s="63" t="s">
        <v>4</v>
      </c>
      <c r="F56" s="63">
        <v>6</v>
      </c>
      <c r="G56" s="63" t="s">
        <v>17</v>
      </c>
      <c r="H56" s="63" t="s">
        <v>17</v>
      </c>
      <c r="I56" s="63">
        <v>0</v>
      </c>
    </row>
    <row r="57" spans="1:9" ht="15" x14ac:dyDescent="0.25">
      <c r="A57" s="62" t="s">
        <v>39</v>
      </c>
      <c r="B57" s="62" t="s">
        <v>17</v>
      </c>
      <c r="C57" s="62" t="s">
        <v>17</v>
      </c>
      <c r="D57" s="62" t="s">
        <v>17</v>
      </c>
      <c r="E57" s="62" t="s">
        <v>17</v>
      </c>
      <c r="F57" s="62" t="s">
        <v>17</v>
      </c>
      <c r="G57" s="62" t="s">
        <v>17</v>
      </c>
      <c r="H57" s="62" t="s">
        <v>17</v>
      </c>
      <c r="I57" s="62" t="s">
        <v>17</v>
      </c>
    </row>
    <row r="58" spans="1:9" ht="15" x14ac:dyDescent="0.25">
      <c r="A58" s="63" t="s">
        <v>19</v>
      </c>
      <c r="B58" s="63" t="s">
        <v>20</v>
      </c>
      <c r="C58" s="63" t="s">
        <v>21</v>
      </c>
      <c r="D58" s="63" t="s">
        <v>22</v>
      </c>
      <c r="E58" s="63" t="s">
        <v>23</v>
      </c>
      <c r="F58" s="63" t="s">
        <v>24</v>
      </c>
      <c r="G58" s="63" t="s">
        <v>27</v>
      </c>
      <c r="H58" s="63" t="s">
        <v>28</v>
      </c>
      <c r="I58" s="63" t="s">
        <v>0</v>
      </c>
    </row>
    <row r="59" spans="1:9" ht="15" x14ac:dyDescent="0.25">
      <c r="A59" s="63" t="s">
        <v>163</v>
      </c>
      <c r="B59" s="63" t="s">
        <v>291</v>
      </c>
      <c r="C59" s="63" t="s">
        <v>292</v>
      </c>
      <c r="D59" s="63" t="s">
        <v>293</v>
      </c>
      <c r="E59" s="63" t="s">
        <v>294</v>
      </c>
      <c r="F59" s="63">
        <v>1</v>
      </c>
      <c r="G59" s="63" t="s">
        <v>32</v>
      </c>
      <c r="H59" s="63" t="s">
        <v>295</v>
      </c>
      <c r="I59" s="63">
        <v>141900</v>
      </c>
    </row>
    <row r="60" spans="1:9" ht="15" x14ac:dyDescent="0.25">
      <c r="A60" s="63" t="s">
        <v>98</v>
      </c>
      <c r="B60" s="63" t="s">
        <v>296</v>
      </c>
      <c r="C60" s="63" t="s">
        <v>297</v>
      </c>
      <c r="D60" s="63" t="s">
        <v>298</v>
      </c>
      <c r="E60" s="63" t="s">
        <v>299</v>
      </c>
      <c r="F60" s="63">
        <v>1</v>
      </c>
      <c r="G60" s="63" t="s">
        <v>31</v>
      </c>
      <c r="H60" s="63" t="s">
        <v>300</v>
      </c>
      <c r="I60" s="63">
        <v>75000</v>
      </c>
    </row>
    <row r="61" spans="1:9" ht="15" x14ac:dyDescent="0.25">
      <c r="A61" s="63" t="s">
        <v>277</v>
      </c>
      <c r="B61" s="63" t="s">
        <v>301</v>
      </c>
      <c r="C61" s="63" t="s">
        <v>302</v>
      </c>
      <c r="D61" s="63" t="s">
        <v>303</v>
      </c>
      <c r="E61" s="63" t="s">
        <v>304</v>
      </c>
      <c r="F61" s="63">
        <v>1</v>
      </c>
      <c r="G61" s="63" t="s">
        <v>31</v>
      </c>
      <c r="H61" s="63" t="s">
        <v>305</v>
      </c>
      <c r="I61" s="63">
        <v>100000</v>
      </c>
    </row>
    <row r="62" spans="1:9" ht="15" x14ac:dyDescent="0.25">
      <c r="A62" s="63" t="s">
        <v>17</v>
      </c>
      <c r="B62" s="63" t="s">
        <v>17</v>
      </c>
      <c r="C62" s="63" t="s">
        <v>17</v>
      </c>
      <c r="D62" s="63" t="s">
        <v>17</v>
      </c>
      <c r="E62" s="63" t="s">
        <v>4</v>
      </c>
      <c r="F62" s="63">
        <v>3</v>
      </c>
      <c r="G62" s="63" t="s">
        <v>17</v>
      </c>
      <c r="H62" s="63" t="s">
        <v>17</v>
      </c>
      <c r="I62" s="63">
        <v>316900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2025-01-02T19:13:34Z</dcterms:modified>
</cp:coreProperties>
</file>