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3 Building Reports - Monthly\"/>
    </mc:Choice>
  </mc:AlternateContent>
  <xr:revisionPtr revIDLastSave="0" documentId="13_ncr:1_{FE80E1FE-FD32-4CB8-BFA2-891951F1E3C6}" xr6:coauthVersionLast="47" xr6:coauthVersionMax="47" xr10:uidLastSave="{00000000-0000-0000-0000-000000000000}"/>
  <bookViews>
    <workbookView xWindow="25080" yWindow="-120" windowWidth="25440" windowHeight="15390" xr2:uid="{00000000-000D-0000-FFFF-FFFF00000000}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externalReferences>
    <externalReference r:id="rId6"/>
    <externalReference r:id="rId7"/>
  </externalReferences>
  <definedNames>
    <definedName name="_xlnm._FilterDatabase" localSheetId="4" hidden="1">Misc!$A$18:$G$21</definedName>
    <definedName name="_xlnm.Print_Area" localSheetId="3">Commercial!$A$1:$I$30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6" l="1"/>
  <c r="B7" i="6"/>
  <c r="I15" i="6" l="1"/>
  <c r="I31" i="6" s="1"/>
  <c r="I14" i="6"/>
  <c r="I30" i="6" s="1"/>
  <c r="I13" i="6"/>
  <c r="I29" i="6" s="1"/>
  <c r="I12" i="6"/>
  <c r="I28" i="6" s="1"/>
  <c r="I11" i="6"/>
  <c r="I27" i="6" s="1"/>
  <c r="I10" i="6"/>
  <c r="I26" i="6" s="1"/>
  <c r="I9" i="6"/>
  <c r="I25" i="6" s="1"/>
  <c r="I8" i="6"/>
  <c r="I24" i="6" s="1"/>
  <c r="I7" i="6"/>
  <c r="I23" i="6" s="1"/>
  <c r="I6" i="6"/>
  <c r="I22" i="6" s="1"/>
  <c r="I5" i="6"/>
  <c r="I21" i="6" s="1"/>
  <c r="I4" i="6"/>
  <c r="I20" i="6" s="1"/>
  <c r="G15" i="6"/>
  <c r="G31" i="6" s="1"/>
  <c r="G14" i="6"/>
  <c r="G13" i="6"/>
  <c r="G29" i="6" s="1"/>
  <c r="G12" i="6"/>
  <c r="G28" i="6" s="1"/>
  <c r="G11" i="6"/>
  <c r="G27" i="6" s="1"/>
  <c r="G10" i="6"/>
  <c r="G26" i="6" s="1"/>
  <c r="G9" i="6"/>
  <c r="G25" i="6" s="1"/>
  <c r="G8" i="6"/>
  <c r="G24" i="6" s="1"/>
  <c r="G7" i="6"/>
  <c r="G23" i="6" s="1"/>
  <c r="G6" i="6"/>
  <c r="G22" i="6" s="1"/>
  <c r="G5" i="6"/>
  <c r="G21" i="6" s="1"/>
  <c r="D31" i="6"/>
  <c r="D27" i="6"/>
  <c r="G4" i="6" l="1"/>
  <c r="G20" i="6" s="1"/>
  <c r="I70" i="1" l="1"/>
  <c r="I75" i="1" l="1"/>
  <c r="J75" i="1"/>
  <c r="K75" i="1"/>
  <c r="L75" i="1"/>
  <c r="L70" i="1"/>
  <c r="K70" i="1"/>
  <c r="J70" i="1"/>
  <c r="L65" i="1"/>
  <c r="D6" i="6" s="1"/>
  <c r="D22" i="6" s="1"/>
  <c r="K65" i="1"/>
  <c r="J65" i="1"/>
  <c r="I65" i="1"/>
  <c r="B6" i="6" s="1"/>
  <c r="B22" i="6" s="1"/>
  <c r="L59" i="1"/>
  <c r="K59" i="1"/>
  <c r="J59" i="1"/>
  <c r="I59" i="1"/>
  <c r="I54" i="1" l="1"/>
  <c r="I60" i="1" s="1"/>
  <c r="C32" i="6" l="1"/>
  <c r="G32" i="6" l="1"/>
  <c r="H32" i="6" l="1"/>
  <c r="J7" i="3" l="1"/>
  <c r="D10" i="6" s="1"/>
  <c r="D26" i="6" s="1"/>
  <c r="I7" i="3"/>
  <c r="H7" i="3"/>
  <c r="B10" i="6" s="1"/>
  <c r="B26" i="6" s="1"/>
  <c r="B4" i="6" l="1"/>
  <c r="B20" i="6" s="1"/>
  <c r="J54" i="1"/>
  <c r="J60" i="1" s="1"/>
  <c r="K54" i="1"/>
  <c r="K60" i="1" s="1"/>
  <c r="L54" i="1"/>
  <c r="B5" i="6"/>
  <c r="B21" i="6" s="1"/>
  <c r="D5" i="6"/>
  <c r="D21" i="6" s="1"/>
  <c r="B23" i="6"/>
  <c r="D23" i="6"/>
  <c r="D4" i="6" l="1"/>
  <c r="D20" i="6" s="1"/>
  <c r="L60" i="1"/>
  <c r="F30" i="2"/>
  <c r="B13" i="6" s="1"/>
  <c r="B29" i="6" s="1"/>
  <c r="G30" i="2"/>
  <c r="H30" i="2"/>
  <c r="I30" i="2"/>
  <c r="D13" i="6" s="1"/>
  <c r="D29" i="6" s="1"/>
  <c r="XFD8" i="5" l="1"/>
  <c r="L138" i="1" l="1"/>
  <c r="D9" i="6" s="1"/>
  <c r="D25" i="6" s="1"/>
  <c r="K138" i="1"/>
  <c r="J138" i="1"/>
  <c r="I138" i="1"/>
  <c r="B9" i="6" s="1"/>
  <c r="B25" i="6" s="1"/>
  <c r="I32" i="6" l="1"/>
  <c r="F23" i="5" l="1"/>
  <c r="B11" i="6" s="1"/>
  <c r="B27" i="6" s="1"/>
  <c r="H16" i="6" l="1"/>
  <c r="C16" i="6" l="1"/>
  <c r="F5" i="5" l="1"/>
  <c r="B14" i="6" s="1"/>
  <c r="B30" i="6" s="1"/>
  <c r="H5" i="5" l="1"/>
  <c r="D14" i="6" s="1"/>
  <c r="D30" i="6" s="1"/>
  <c r="D8" i="6" l="1"/>
  <c r="D24" i="6" s="1"/>
  <c r="B8" i="6"/>
  <c r="B24" i="6" s="1"/>
  <c r="G16" i="6" l="1"/>
  <c r="F18" i="5" l="1"/>
  <c r="B15" i="6" s="1"/>
  <c r="B31" i="6" s="1"/>
  <c r="F12" i="2" l="1"/>
  <c r="B12" i="6" s="1"/>
  <c r="B28" i="6" s="1"/>
  <c r="G12" i="2"/>
  <c r="H12" i="2"/>
  <c r="I12" i="2"/>
  <c r="D12" i="6" s="1"/>
  <c r="D28" i="6" s="1"/>
  <c r="B32" i="6" l="1"/>
  <c r="D16" i="6"/>
  <c r="I16" i="6"/>
  <c r="F77" i="5" l="1"/>
  <c r="XEV755" i="5" l="1"/>
  <c r="XFD739" i="5"/>
  <c r="XFD784" i="5"/>
  <c r="XFD770" i="5"/>
  <c r="XFD771" i="5" l="1"/>
  <c r="XFD738" i="5"/>
  <c r="XEV759" i="5"/>
  <c r="XEV760" i="5"/>
  <c r="XFD783" i="5"/>
  <c r="XEV789" i="5"/>
  <c r="D32" i="6" l="1"/>
  <c r="B16" i="6" l="1"/>
</calcChain>
</file>

<file path=xl/sharedStrings.xml><?xml version="1.0" encoding="utf-8"?>
<sst xmlns="http://schemas.openxmlformats.org/spreadsheetml/2006/main" count="1029" uniqueCount="665">
  <si>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</si>
  <si>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</si>
  <si>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</si>
  <si>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</si>
  <si>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</si>
  <si>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</si>
  <si>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</si>
  <si>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</si>
  <si>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</si>
  <si>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</si>
  <si>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</si>
  <si>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</si>
  <si>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</si>
  <si>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</si>
  <si>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</si>
  <si>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</si>
  <si>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</si>
  <si>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</si>
  <si>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</si>
  <si>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</si>
  <si>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</si>
  <si>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</si>
  <si>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</si>
  <si>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</si>
  <si>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</si>
  <si>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</si>
  <si>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</si>
  <si>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</si>
  <si>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</si>
  <si>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</si>
  <si>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</si>
  <si>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</si>
  <si>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</si>
  <si>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</si>
  <si>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</si>
  <si>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</si>
  <si>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</si>
  <si>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</si>
  <si>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</si>
  <si>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</si>
  <si>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</si>
  <si>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</si>
  <si>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</si>
  <si>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</si>
  <si>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</si>
  <si>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</si>
  <si>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</si>
  <si>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</si>
  <si>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</si>
  <si>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</si>
  <si>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</si>
  <si>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</si>
  <si>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.</t>
  </si>
  <si>
    <t>MAY 2023</t>
  </si>
  <si>
    <t>MAY 2022</t>
  </si>
  <si>
    <t>JANUARY - MAY 2023</t>
  </si>
  <si>
    <t>JANUARY - MAY 2022</t>
  </si>
  <si>
    <t>23-1194</t>
  </si>
  <si>
    <t>4221 Tuscany Ct</t>
  </si>
  <si>
    <t>Miramont</t>
  </si>
  <si>
    <t>Hart Lawn Care &amp; Irrigation</t>
  </si>
  <si>
    <t>23-1215</t>
  </si>
  <si>
    <t>2800 Old Hearne Rd #50</t>
  </si>
  <si>
    <t>Affordable Mobile Homes</t>
  </si>
  <si>
    <t>23-1293</t>
  </si>
  <si>
    <t>3700 Copperfield Dr #PS</t>
  </si>
  <si>
    <t>Park Hudson</t>
  </si>
  <si>
    <t>Voltin Lawn &amp; Irrigation</t>
  </si>
  <si>
    <t>23-1281</t>
  </si>
  <si>
    <t>3700 S Texas Ave #550</t>
  </si>
  <si>
    <t>J E Scott</t>
  </si>
  <si>
    <t>Texas Five Star Sign LLC</t>
  </si>
  <si>
    <t>Wall illuminated</t>
  </si>
  <si>
    <t>23-1238</t>
  </si>
  <si>
    <t>2109 Forge Hill Rd</t>
  </si>
  <si>
    <t>Cottage Grove</t>
  </si>
  <si>
    <t>Kin Home LLC</t>
  </si>
  <si>
    <t>23-1258</t>
  </si>
  <si>
    <t>4004 Park Hurst Dr</t>
  </si>
  <si>
    <t>Tiffany Park</t>
  </si>
  <si>
    <t>Sergio Pena</t>
  </si>
  <si>
    <t>23-1259</t>
  </si>
  <si>
    <t>1101 W 22nd St</t>
  </si>
  <si>
    <t>Bryan's 1st</t>
  </si>
  <si>
    <t>Contreras Construction Inc</t>
  </si>
  <si>
    <t>23-1260</t>
  </si>
  <si>
    <t>4509 Old Hearne Rd</t>
  </si>
  <si>
    <t>Northwood</t>
  </si>
  <si>
    <t>Obsidian Solar</t>
  </si>
  <si>
    <t>23-1263</t>
  </si>
  <si>
    <t>920 Clear Leaf Dr #239</t>
  </si>
  <si>
    <t>Minerva Hernandez</t>
  </si>
  <si>
    <t>23-1111</t>
  </si>
  <si>
    <t>733 Inwood Dr</t>
  </si>
  <si>
    <t>Dexter Place</t>
  </si>
  <si>
    <t>Southern Solar</t>
  </si>
  <si>
    <t>23-1142</t>
  </si>
  <si>
    <t>2304 E Mercer's Landing</t>
  </si>
  <si>
    <t>Austins Colony</t>
  </si>
  <si>
    <t>Nathan  Rodriguez</t>
  </si>
  <si>
    <t>23-1292</t>
  </si>
  <si>
    <t>704 Crenshaw St</t>
  </si>
  <si>
    <t>J W Fuller</t>
  </si>
  <si>
    <t>Olshan Foundation Solutions</t>
  </si>
  <si>
    <t>22-3965</t>
  </si>
  <si>
    <t>1723 Shiloh Ave</t>
  </si>
  <si>
    <t>Brazos County Indl Pk</t>
  </si>
  <si>
    <t>E3 Construction LLC</t>
  </si>
  <si>
    <t>Remodel</t>
  </si>
  <si>
    <t>Risamanta Ranch LLC</t>
  </si>
  <si>
    <t>23-1102</t>
  </si>
  <si>
    <t>2801 E 29th St #101</t>
  </si>
  <si>
    <t>Memorial Forest</t>
  </si>
  <si>
    <t>Cotton Commercial USA</t>
  </si>
  <si>
    <t>Repair</t>
  </si>
  <si>
    <t>TAU Enterprises Inc</t>
  </si>
  <si>
    <t>23-1105</t>
  </si>
  <si>
    <t>2440 Boonville Rd  WCF</t>
  </si>
  <si>
    <t>John Austin</t>
  </si>
  <si>
    <t>Ericsson</t>
  </si>
  <si>
    <t>Cell tower</t>
  </si>
  <si>
    <t>American Tower</t>
  </si>
  <si>
    <t>23-1250</t>
  </si>
  <si>
    <t>2213 Johnny Lyon Ct</t>
  </si>
  <si>
    <t>Edgewater</t>
  </si>
  <si>
    <t>Stylecraft Builders</t>
  </si>
  <si>
    <t>23-1248</t>
  </si>
  <si>
    <t>2217 Johnny Lyon Ct</t>
  </si>
  <si>
    <t>23-1249</t>
  </si>
  <si>
    <t>1946 Chief St</t>
  </si>
  <si>
    <t>Pleasant Hill</t>
  </si>
  <si>
    <t>23-1268</t>
  </si>
  <si>
    <t>4303 Conestogo Ct</t>
  </si>
  <si>
    <t>Oakmont</t>
  </si>
  <si>
    <t>2B</t>
  </si>
  <si>
    <t>Blackstone Homes</t>
  </si>
  <si>
    <t>23-1219</t>
  </si>
  <si>
    <t>4311 Batona Ct</t>
  </si>
  <si>
    <t>23-1247</t>
  </si>
  <si>
    <t>1958 Lili Cv</t>
  </si>
  <si>
    <t>Omega Builders</t>
  </si>
  <si>
    <t>23-1181</t>
  </si>
  <si>
    <t>2111 Chief St</t>
  </si>
  <si>
    <t>D R Horton Homes</t>
  </si>
  <si>
    <t>23-1264</t>
  </si>
  <si>
    <t>1405 Clark St</t>
  </si>
  <si>
    <t>J Enrique Gomez</t>
  </si>
  <si>
    <t>Castle Heights</t>
  </si>
  <si>
    <t>23-0969</t>
  </si>
  <si>
    <t>3513 Abingdon Cv</t>
  </si>
  <si>
    <t>Sunshine Fun Pools</t>
  </si>
  <si>
    <t>23-1308</t>
  </si>
  <si>
    <t>105 S Main St</t>
  </si>
  <si>
    <t>Bryan Original Townsite</t>
  </si>
  <si>
    <t>Albo Construction</t>
  </si>
  <si>
    <t>23-1300</t>
  </si>
  <si>
    <t>600 E 32nd St</t>
  </si>
  <si>
    <t>Phillips</t>
  </si>
  <si>
    <t>23-0407</t>
  </si>
  <si>
    <t>301 Settlers Way</t>
  </si>
  <si>
    <t>Generator Super Center</t>
  </si>
  <si>
    <t>Lynndale Acres</t>
  </si>
  <si>
    <t>Jesus Garcia</t>
  </si>
  <si>
    <t>23-1246</t>
  </si>
  <si>
    <t>300 S Texas Ave</t>
  </si>
  <si>
    <t>City of Bryan</t>
  </si>
  <si>
    <t>Remodel 3rd floor</t>
  </si>
  <si>
    <t>23-0454</t>
  </si>
  <si>
    <t>1423 Promise Ct</t>
  </si>
  <si>
    <t>Tex-Rain Outdoor Solutions</t>
  </si>
  <si>
    <t>23-0119</t>
  </si>
  <si>
    <t>1421 Promise Ct</t>
  </si>
  <si>
    <t>23-1305</t>
  </si>
  <si>
    <t>3593 Chantilly Path</t>
  </si>
  <si>
    <t>Greenbrier</t>
  </si>
  <si>
    <t>RNL Homebuilders LLC</t>
  </si>
  <si>
    <t>22-3759</t>
  </si>
  <si>
    <t>3513 Castine Ct</t>
  </si>
  <si>
    <t>Prince Irrigation</t>
  </si>
  <si>
    <t>23-0894</t>
  </si>
  <si>
    <t>8872 HSC Pkwy #102</t>
  </si>
  <si>
    <t>Lead Construction</t>
  </si>
  <si>
    <t>Finish-out</t>
  </si>
  <si>
    <t>Advanta Seeds</t>
  </si>
  <si>
    <t>23-0895</t>
  </si>
  <si>
    <t>8872 HSC Pkwy #402</t>
  </si>
  <si>
    <t>23-1304</t>
  </si>
  <si>
    <t>1100 Briarcrest Dr</t>
  </si>
  <si>
    <t>Fast Signs Brazos Valley</t>
  </si>
  <si>
    <t>Wall</t>
  </si>
  <si>
    <t>22-3436</t>
  </si>
  <si>
    <t>1998 Taggart Trl</t>
  </si>
  <si>
    <t>Mogonye Land Tech</t>
  </si>
  <si>
    <t>22-3435</t>
  </si>
  <si>
    <t>1996 Taggart Trl</t>
  </si>
  <si>
    <t>22-3434</t>
  </si>
  <si>
    <t>1994 Taggart Trl</t>
  </si>
  <si>
    <t>22-4023</t>
  </si>
  <si>
    <t>1980 Taggart Trl</t>
  </si>
  <si>
    <t>22-4024</t>
  </si>
  <si>
    <t>1982 Taggart Trl</t>
  </si>
  <si>
    <t>22-4025</t>
  </si>
  <si>
    <t>1984 Taggart Trl</t>
  </si>
  <si>
    <t>22-3428</t>
  </si>
  <si>
    <t>1986 Taggart Trl</t>
  </si>
  <si>
    <t>22-3430</t>
  </si>
  <si>
    <t>1988 Taggart Trl</t>
  </si>
  <si>
    <t>22-3431</t>
  </si>
  <si>
    <t>1990 Taggart Trl</t>
  </si>
  <si>
    <t>22-3433</t>
  </si>
  <si>
    <t>1992 Taggart Trl</t>
  </si>
  <si>
    <t>22-4022</t>
  </si>
  <si>
    <t>1978 Taggart Trl</t>
  </si>
  <si>
    <t>22-4021</t>
  </si>
  <si>
    <t>1976 Taggart Trl</t>
  </si>
  <si>
    <t>23-0084</t>
  </si>
  <si>
    <t>1974 Taggart Trl</t>
  </si>
  <si>
    <t>23-0087</t>
  </si>
  <si>
    <t>1972 Taggart Trl</t>
  </si>
  <si>
    <t>23-0060</t>
  </si>
  <si>
    <t>1970 Taggart Trl</t>
  </si>
  <si>
    <t>23-0088</t>
  </si>
  <si>
    <t>1968 Taggart Trl</t>
  </si>
  <si>
    <t>23-0085</t>
  </si>
  <si>
    <t>1964 Taggart Trl</t>
  </si>
  <si>
    <t>23-1059</t>
  </si>
  <si>
    <t>5701 Cerrillos Dr</t>
  </si>
  <si>
    <t>Alamosa Springs</t>
  </si>
  <si>
    <t>Legend Classic Homes Ltd</t>
  </si>
  <si>
    <t>23-1325</t>
  </si>
  <si>
    <t>506 EWJB Pkwy</t>
  </si>
  <si>
    <t>Home Depot USA Inc</t>
  </si>
  <si>
    <t>23-1335</t>
  </si>
  <si>
    <t>4124 Woodcrest Dr</t>
  </si>
  <si>
    <t>Wheeler Ridge</t>
  </si>
  <si>
    <t>Renewal by Anderson</t>
  </si>
  <si>
    <t>23-1334</t>
  </si>
  <si>
    <t>3903 Esquire Ct</t>
  </si>
  <si>
    <t>Austins Estate</t>
  </si>
  <si>
    <t>23-1333</t>
  </si>
  <si>
    <t>316 Dunn St</t>
  </si>
  <si>
    <t>Holick</t>
  </si>
  <si>
    <t>23-1311</t>
  </si>
  <si>
    <t>2011 Pinewood Dr</t>
  </si>
  <si>
    <t>Rockwood Park Estates</t>
  </si>
  <si>
    <t>Karen Russell</t>
  </si>
  <si>
    <t>22-4223</t>
  </si>
  <si>
    <t>2898 FM 974</t>
  </si>
  <si>
    <t>Stephen F Austin</t>
  </si>
  <si>
    <t>Madison Construction Co</t>
  </si>
  <si>
    <t>Warehouse</t>
  </si>
  <si>
    <t>Tabor Road Ventures LLC</t>
  </si>
  <si>
    <t>23-1324</t>
  </si>
  <si>
    <t>3307 Augusta Dr</t>
  </si>
  <si>
    <t>Your TX Roofer</t>
  </si>
  <si>
    <t>23-1307</t>
  </si>
  <si>
    <t>3172 Brady Ct</t>
  </si>
  <si>
    <t>Rudder Pointe</t>
  </si>
  <si>
    <t>BCS Ranger Homebuilders</t>
  </si>
  <si>
    <t>23-1299</t>
  </si>
  <si>
    <t>2808 Old Hearne Rd</t>
  </si>
  <si>
    <t>23-1338</t>
  </si>
  <si>
    <t>2512 Elkhorn Trl</t>
  </si>
  <si>
    <t>Sierra Ridge Estates</t>
  </si>
  <si>
    <t>23-1316</t>
  </si>
  <si>
    <t>2504 Lightfoot Ln</t>
  </si>
  <si>
    <t>23-1234</t>
  </si>
  <si>
    <t>4765 Brompton Ln</t>
  </si>
  <si>
    <t>Copperfield</t>
  </si>
  <si>
    <t>D H Guyton Construction</t>
  </si>
  <si>
    <t>23-1235</t>
  </si>
  <si>
    <t>4101 Laura Ln</t>
  </si>
  <si>
    <t>Woodville Acres</t>
  </si>
  <si>
    <t>Sage Meadow</t>
  </si>
  <si>
    <t>New Phase Homebuilders</t>
  </si>
  <si>
    <t>23-1157</t>
  </si>
  <si>
    <t>1609 Pin Oak St</t>
  </si>
  <si>
    <t>Lopez</t>
  </si>
  <si>
    <t>Gilbert Becerra</t>
  </si>
  <si>
    <t>23-1233</t>
  </si>
  <si>
    <t>1201 Pear St</t>
  </si>
  <si>
    <t>Ettle</t>
  </si>
  <si>
    <t>David Gomez</t>
  </si>
  <si>
    <t>23-1356</t>
  </si>
  <si>
    <t>4111 Hennepin Ct</t>
  </si>
  <si>
    <t>Hall Homes LLC</t>
  </si>
  <si>
    <t>23-0976</t>
  </si>
  <si>
    <t>600 Liberty Dr</t>
  </si>
  <si>
    <t>Bryan Industrial Park</t>
  </si>
  <si>
    <t>Barry Hendler, Zenith QOZB, LLC</t>
  </si>
  <si>
    <t>Addition</t>
  </si>
  <si>
    <t>23-1317</t>
  </si>
  <si>
    <t>3188 Tarleton Ct</t>
  </si>
  <si>
    <t>23-1319</t>
  </si>
  <si>
    <t>3176 Brady Ct</t>
  </si>
  <si>
    <t>23-1318</t>
  </si>
  <si>
    <t>3476 Pointe Du Hoc Dr</t>
  </si>
  <si>
    <t>23-1192</t>
  </si>
  <si>
    <t>1711 Beaver Pond Ct</t>
  </si>
  <si>
    <t>Shirewood</t>
  </si>
  <si>
    <t>Freedom Forever TX LLC</t>
  </si>
  <si>
    <t>23-0066</t>
  </si>
  <si>
    <t>2909 Bombay Ct</t>
  </si>
  <si>
    <t>23-1340</t>
  </si>
  <si>
    <t>2107 Chief St</t>
  </si>
  <si>
    <t>23-1343</t>
  </si>
  <si>
    <t>2106 Chief St</t>
  </si>
  <si>
    <t>23-1359</t>
  </si>
  <si>
    <t>2004 Rock Ridge Ave</t>
  </si>
  <si>
    <t>23-1360</t>
  </si>
  <si>
    <t>4777 Native Tree Ln</t>
  </si>
  <si>
    <t>Yaupon Trail</t>
  </si>
  <si>
    <t>23-1395</t>
  </si>
  <si>
    <t>4402 Laura Ln</t>
  </si>
  <si>
    <t>Aggieland Roofing</t>
  </si>
  <si>
    <t>23-1392</t>
  </si>
  <si>
    <t>1602 Finfeather Rd #503</t>
  </si>
  <si>
    <t>Juan Rodriguez</t>
  </si>
  <si>
    <t>23-1380</t>
  </si>
  <si>
    <t>1218 Henderson St</t>
  </si>
  <si>
    <t>23-1383</t>
  </si>
  <si>
    <t>2108 Mossy Creek Ct</t>
  </si>
  <si>
    <t>Perma Pier</t>
  </si>
  <si>
    <t>23-1389</t>
  </si>
  <si>
    <t>1464 Kingsgate Dr</t>
  </si>
  <si>
    <t>Lone-Star Roof Systems</t>
  </si>
  <si>
    <t>23-1080</t>
  </si>
  <si>
    <t>1600 E 29th St</t>
  </si>
  <si>
    <t>Enertech Resource LLC</t>
  </si>
  <si>
    <t>Cell Tower Addition</t>
  </si>
  <si>
    <t>23-1284</t>
  </si>
  <si>
    <t>508 Burnett St #B</t>
  </si>
  <si>
    <t>Wakefield Sign Co</t>
  </si>
  <si>
    <t>23-1385</t>
  </si>
  <si>
    <t xml:space="preserve">3010 Cashion Way </t>
  </si>
  <si>
    <t>Bluestone Partners LLC</t>
  </si>
  <si>
    <t>23-1332</t>
  </si>
  <si>
    <t>1325 Cunningham Ln</t>
  </si>
  <si>
    <t>Cunningham Oaks</t>
  </si>
  <si>
    <t>Braulio Guadarrama</t>
  </si>
  <si>
    <t>23-1388</t>
  </si>
  <si>
    <t>6150 Mumford Rd B13</t>
  </si>
  <si>
    <t>Amence Development, LLC</t>
  </si>
  <si>
    <t>Modular Building</t>
  </si>
  <si>
    <t>Ara WE OpCo, LLC</t>
  </si>
  <si>
    <t>23-0697</t>
  </si>
  <si>
    <t>6150 Mumford Rd B8</t>
  </si>
  <si>
    <t>Shell &amp; Slab</t>
  </si>
  <si>
    <t>23-1406</t>
  </si>
  <si>
    <t>3451 Mahogany Dr</t>
  </si>
  <si>
    <t>Texas Landscape Creations</t>
  </si>
  <si>
    <t>23-1412</t>
  </si>
  <si>
    <t>1602 Finfeather Rd #121</t>
  </si>
  <si>
    <t>Krenek MHP</t>
  </si>
  <si>
    <t>Bindings Corp</t>
  </si>
  <si>
    <t>23-1411</t>
  </si>
  <si>
    <t>1602 Finfeather Rd #122</t>
  </si>
  <si>
    <t>23-1401</t>
  </si>
  <si>
    <t>1602 Finfeather Rd #130</t>
  </si>
  <si>
    <t>22-3879</t>
  </si>
  <si>
    <t>2907 E SH 21</t>
  </si>
  <si>
    <t>Sam Nuche</t>
  </si>
  <si>
    <t>Jose D Urbano</t>
  </si>
  <si>
    <t>Bathroom Addition</t>
  </si>
  <si>
    <t>Khizer Bawahab</t>
  </si>
  <si>
    <t>23-1018</t>
  </si>
  <si>
    <t>2008 E SH 21 B1</t>
  </si>
  <si>
    <t>Northview</t>
  </si>
  <si>
    <t>Drew Congleton</t>
  </si>
  <si>
    <t>Warehouse building</t>
  </si>
  <si>
    <t>23-1384</t>
  </si>
  <si>
    <t>4737 Concordia Dr</t>
  </si>
  <si>
    <t>Groundworks</t>
  </si>
  <si>
    <t>23-1254</t>
  </si>
  <si>
    <t>3401 E 29th St #P2</t>
  </si>
  <si>
    <t>BISD</t>
  </si>
  <si>
    <t>Portable Building</t>
  </si>
  <si>
    <t>Bryan ISD</t>
  </si>
  <si>
    <t>23-1253</t>
  </si>
  <si>
    <t>3401 E 29th St #P1</t>
  </si>
  <si>
    <t>23-1158</t>
  </si>
  <si>
    <t>3000 W Villa Maria Rd</t>
  </si>
  <si>
    <t>Brazos Christian School Inc</t>
  </si>
  <si>
    <t>23-1413</t>
  </si>
  <si>
    <t>1963 Lili Cv</t>
  </si>
  <si>
    <t>23-1415</t>
  </si>
  <si>
    <t>5000 Grayson Way</t>
  </si>
  <si>
    <t>Pitman Custom Homes</t>
  </si>
  <si>
    <t>23-1416</t>
  </si>
  <si>
    <t>5026 Grayson Way</t>
  </si>
  <si>
    <t>23-1441</t>
  </si>
  <si>
    <t>1944 Chief St</t>
  </si>
  <si>
    <t>23-1448</t>
  </si>
  <si>
    <t>3618 Palo Verde Cr</t>
  </si>
  <si>
    <t>Murphy Signature Homes</t>
  </si>
  <si>
    <t>23-1434</t>
  </si>
  <si>
    <t>5000 N Thornberry Dr PS</t>
  </si>
  <si>
    <t>23-0409</t>
  </si>
  <si>
    <t>3324 Stoneleigh Rd</t>
  </si>
  <si>
    <t>Aggieland Turf Pros LLC</t>
  </si>
  <si>
    <t>HPAM Sign Pro LLC</t>
  </si>
  <si>
    <t>Face Change</t>
  </si>
  <si>
    <t>23-1435</t>
  </si>
  <si>
    <t>1600 Gooseneck Dr</t>
  </si>
  <si>
    <t>23-1427</t>
  </si>
  <si>
    <t>4403 Colony Chase Dr</t>
  </si>
  <si>
    <t>Sunrise Landscapes</t>
  </si>
  <si>
    <t>23-1391</t>
  </si>
  <si>
    <t>3030 E 29th St #119</t>
  </si>
  <si>
    <t>Riverstone Plaza</t>
  </si>
  <si>
    <t>Harold Shipley Building</t>
  </si>
  <si>
    <t>Renovation</t>
  </si>
  <si>
    <t>Jim Lewis</t>
  </si>
  <si>
    <t>23-1471</t>
  </si>
  <si>
    <t>4745 Concordia Dr</t>
  </si>
  <si>
    <t>Hamilton Development Group LLC</t>
  </si>
  <si>
    <t>23-1472</t>
  </si>
  <si>
    <t>4756 Concordia Dr</t>
  </si>
  <si>
    <t>22-3122</t>
  </si>
  <si>
    <t>3618 Palo Verde Dr</t>
  </si>
  <si>
    <t>Traditions</t>
  </si>
  <si>
    <t>Greener Lawnscapes</t>
  </si>
  <si>
    <t>23-1484</t>
  </si>
  <si>
    <t>107 E Dodge St</t>
  </si>
  <si>
    <t>Reynaldo Banuelos</t>
  </si>
  <si>
    <t>23-1301</t>
  </si>
  <si>
    <t>3210 Willow Ridge Dr</t>
  </si>
  <si>
    <t>Keys &amp; Walsh Construction</t>
  </si>
  <si>
    <t>23-1461</t>
  </si>
  <si>
    <t>3349 University Dr E</t>
  </si>
  <si>
    <t>Non-illum FS</t>
  </si>
  <si>
    <t>23-1465</t>
  </si>
  <si>
    <t>2218 Johnny Lyon Ct</t>
  </si>
  <si>
    <t>23-1463</t>
  </si>
  <si>
    <t>1942 Chief St</t>
  </si>
  <si>
    <t>23-1462</t>
  </si>
  <si>
    <t>4823 Native Tree Ln</t>
  </si>
  <si>
    <t>23-1487</t>
  </si>
  <si>
    <t>1205 Ursline Ave</t>
  </si>
  <si>
    <t>23-1488</t>
  </si>
  <si>
    <t>3901 S Texas Ave</t>
  </si>
  <si>
    <t>Garden Acres</t>
  </si>
  <si>
    <t>Mcdermott Construction LLC</t>
  </si>
  <si>
    <t>Adriano Farinola</t>
  </si>
  <si>
    <t>23-1493</t>
  </si>
  <si>
    <t>3203 Pinyon Creek Dr</t>
  </si>
  <si>
    <t>Southern Creek Homes</t>
  </si>
  <si>
    <t>22-3264</t>
  </si>
  <si>
    <t>1208 W MLK St</t>
  </si>
  <si>
    <t>Velasco Irrigation &amp; Landscape</t>
  </si>
  <si>
    <t>23-0258</t>
  </si>
  <si>
    <t>5628 Hayduke Ln</t>
  </si>
  <si>
    <t>Brazos Valley Greenscapes</t>
  </si>
  <si>
    <t>23-0321</t>
  </si>
  <si>
    <t>1336 Kingsgate Dr</t>
  </si>
  <si>
    <t>23-0267</t>
  </si>
  <si>
    <t>1334 Kingsgate Dr</t>
  </si>
  <si>
    <t>23-0125</t>
  </si>
  <si>
    <t>1328 Kingsgate Dr</t>
  </si>
  <si>
    <t>22-3075</t>
  </si>
  <si>
    <t>1324 Kingsgate Dr</t>
  </si>
  <si>
    <t>23-1128</t>
  </si>
  <si>
    <t>2121 Chief St</t>
  </si>
  <si>
    <t>23-1126</t>
  </si>
  <si>
    <t>2125 Chief St</t>
  </si>
  <si>
    <t>22-2150</t>
  </si>
  <si>
    <t>2907 Goldbert Dr</t>
  </si>
  <si>
    <t>Texsun Design &amp; Irrigation</t>
  </si>
  <si>
    <t>23-1492</t>
  </si>
  <si>
    <t>Freestanding illum</t>
  </si>
  <si>
    <t>22-2805</t>
  </si>
  <si>
    <t>3333 Stoneleigh Rd</t>
  </si>
  <si>
    <t>23-0455</t>
  </si>
  <si>
    <t>1427 Promise Ct</t>
  </si>
  <si>
    <t>23-0475</t>
  </si>
  <si>
    <t>1425 Promise Ct</t>
  </si>
  <si>
    <t>23-1479</t>
  </si>
  <si>
    <t>2808 Persimmon Ridge Ct</t>
  </si>
  <si>
    <t>Weber Custom Homes</t>
  </si>
  <si>
    <t>23-1520</t>
  </si>
  <si>
    <t>2953 Boxelder Dr</t>
  </si>
  <si>
    <t>23-1499</t>
  </si>
  <si>
    <t>906 Enfield St</t>
  </si>
  <si>
    <t>North Garden Acres</t>
  </si>
  <si>
    <t>On Top Roofing</t>
  </si>
  <si>
    <t>23-1494</t>
  </si>
  <si>
    <t>5001 Greenstone Way</t>
  </si>
  <si>
    <t>Reece Homes</t>
  </si>
  <si>
    <t>23-1346</t>
  </si>
  <si>
    <t>2045 Rock Ridge Ave</t>
  </si>
  <si>
    <t>23-1350</t>
  </si>
  <si>
    <t>2038 Rock Ridge Ave</t>
  </si>
  <si>
    <t>23-1347</t>
  </si>
  <si>
    <t>2049 Rock Ridge Ave</t>
  </si>
  <si>
    <t>23-1339</t>
  </si>
  <si>
    <t>23-1502</t>
  </si>
  <si>
    <t>2403 Lightfoot Ln</t>
  </si>
  <si>
    <t>23-1506</t>
  </si>
  <si>
    <t>949 Harper Ln</t>
  </si>
  <si>
    <t>Follett</t>
  </si>
  <si>
    <t>Daybreak Solar</t>
  </si>
  <si>
    <t>22-1484</t>
  </si>
  <si>
    <t>5107 Inverness Dr</t>
  </si>
  <si>
    <t>Dewitt Construction Serv</t>
  </si>
  <si>
    <t>23-1503</t>
  </si>
  <si>
    <t>3156 Margaret  Rudder Pkwy</t>
  </si>
  <si>
    <t>Avonley Homes</t>
  </si>
  <si>
    <t>23-1500</t>
  </si>
  <si>
    <t>3480 Pointe Du Hoc</t>
  </si>
  <si>
    <t>23-1174</t>
  </si>
  <si>
    <t>2152 Heritage Meadow Ln</t>
  </si>
  <si>
    <t>Texas Energy Resource Innovation</t>
  </si>
  <si>
    <t>23-0760</t>
  </si>
  <si>
    <t>1977 Taggart Trl</t>
  </si>
  <si>
    <t>23-1530</t>
  </si>
  <si>
    <t>2217 Echols St</t>
  </si>
  <si>
    <t>America's Choice Roofing</t>
  </si>
  <si>
    <t>23-1459</t>
  </si>
  <si>
    <t>4760 N Stonecrest Ct</t>
  </si>
  <si>
    <t>23-1537</t>
  </si>
  <si>
    <t>2806 Briar Grove Cr</t>
  </si>
  <si>
    <t>United Roofing &amp; Sheetmetal</t>
  </si>
  <si>
    <t>23-1320</t>
  </si>
  <si>
    <t>2042 Rock Ridge Ave</t>
  </si>
  <si>
    <t>23-1544</t>
  </si>
  <si>
    <t>23-1535</t>
  </si>
  <si>
    <t>2011 Rock Ridge Ave</t>
  </si>
  <si>
    <t>23-1272</t>
  </si>
  <si>
    <t>1901 Lamona Ct</t>
  </si>
  <si>
    <t>Kazmeier Gardens</t>
  </si>
  <si>
    <t>Luis Mata</t>
  </si>
  <si>
    <t>23-1469</t>
  </si>
  <si>
    <t>4104 Woody Ln</t>
  </si>
  <si>
    <t>John Tello Construction</t>
  </si>
  <si>
    <t>23-1545</t>
  </si>
  <si>
    <t>1205 E 26th St</t>
  </si>
  <si>
    <t xml:space="preserve">Buchanan </t>
  </si>
  <si>
    <t>Carroll</t>
  </si>
  <si>
    <t>23-1514</t>
  </si>
  <si>
    <t>Academy Preserve</t>
  </si>
  <si>
    <t>Feniks Builders</t>
  </si>
  <si>
    <t>23-1513</t>
  </si>
  <si>
    <t>2513 Shady Route Ln</t>
  </si>
  <si>
    <t>2529 Shady Route Ln</t>
  </si>
  <si>
    <t>23-1512</t>
  </si>
  <si>
    <t>2509 Shady Route Ln</t>
  </si>
  <si>
    <t>23-1511</t>
  </si>
  <si>
    <t>2505 Shady Route Ln</t>
  </si>
  <si>
    <t>23-1510</t>
  </si>
  <si>
    <t>2504 Shady Route Ln</t>
  </si>
  <si>
    <t>23-1509</t>
  </si>
  <si>
    <t>2501 Shady Route Ln</t>
  </si>
  <si>
    <t>23-1504</t>
  </si>
  <si>
    <t>2906 Captain Ct</t>
  </si>
  <si>
    <t>23-1467</t>
  </si>
  <si>
    <t>1102 New York St</t>
  </si>
  <si>
    <t>Mccullough</t>
  </si>
  <si>
    <t>Preferred Construction</t>
  </si>
  <si>
    <t>23-1468</t>
  </si>
  <si>
    <t>3555 Chantilly Path</t>
  </si>
  <si>
    <t>23-1153</t>
  </si>
  <si>
    <t>721 N Harvey Mitchell Pkwy #WTF</t>
  </si>
  <si>
    <t>Zeno Phillips</t>
  </si>
  <si>
    <t>Jacobs Engineering</t>
  </si>
  <si>
    <t>Cell tower upgrade</t>
  </si>
  <si>
    <t>AT&amp;T</t>
  </si>
  <si>
    <t>23-1555</t>
  </si>
  <si>
    <t>300 Waco St</t>
  </si>
  <si>
    <t>Legion</t>
  </si>
  <si>
    <t>WGR Homes</t>
  </si>
  <si>
    <t>23-1548</t>
  </si>
  <si>
    <t>725 E Villa Maria Rd #1300</t>
  </si>
  <si>
    <t>Tejas Center</t>
  </si>
  <si>
    <t>Comet Signs LLC</t>
  </si>
  <si>
    <t>23-1549</t>
  </si>
  <si>
    <t>23-1386</t>
  </si>
  <si>
    <t>4221 Boonville Rd #WTF</t>
  </si>
  <si>
    <t>Qualtek Wireless LLC</t>
  </si>
  <si>
    <t>Verizon Wireless</t>
  </si>
  <si>
    <t>23-1297</t>
  </si>
  <si>
    <t>3201 Boonville Rd</t>
  </si>
  <si>
    <t>Silver Oak</t>
  </si>
  <si>
    <t>GCM Designs LLC</t>
  </si>
  <si>
    <t>Interior demo</t>
  </si>
  <si>
    <t>Wade Zimmer</t>
  </si>
  <si>
    <t>22-3058</t>
  </si>
  <si>
    <t>1624 Bennett St</t>
  </si>
  <si>
    <t>22-4121</t>
  </si>
  <si>
    <t>2913 Spector Dr</t>
  </si>
  <si>
    <t>23-1528</t>
  </si>
  <si>
    <t>10265 SH 30</t>
  </si>
  <si>
    <t>23-1066</t>
  </si>
  <si>
    <t>8872 HSC Pkwy #403</t>
  </si>
  <si>
    <t>Doland Structure</t>
  </si>
  <si>
    <t>23-1507</t>
  </si>
  <si>
    <t>1201 N Texas Ave</t>
  </si>
  <si>
    <t>Lorenzo Guzman</t>
  </si>
  <si>
    <t>Siding</t>
  </si>
  <si>
    <t>Katt Properties</t>
  </si>
  <si>
    <t>23-1473</t>
  </si>
  <si>
    <t>5100 Inverness Dr</t>
  </si>
  <si>
    <t>KD Homebuilders</t>
  </si>
  <si>
    <t>23-1516</t>
  </si>
  <si>
    <t>2104 Loblolly Ct</t>
  </si>
  <si>
    <t>Pinemont</t>
  </si>
  <si>
    <t>23-1518</t>
  </si>
  <si>
    <t>2801 Buccaneer Trl</t>
  </si>
  <si>
    <t>Bonham Trace</t>
  </si>
  <si>
    <t>23-1517</t>
  </si>
  <si>
    <t>2834 Messenger Way</t>
  </si>
  <si>
    <t>23-1501</t>
  </si>
  <si>
    <t>2603 Morris Ln</t>
  </si>
  <si>
    <t>Culpepper Manor</t>
  </si>
  <si>
    <t>Michael Wagner</t>
  </si>
  <si>
    <t>23-1539</t>
  </si>
  <si>
    <t>1701 Beaver Pond Ct</t>
  </si>
  <si>
    <t>Alyssa Flanagan</t>
  </si>
  <si>
    <t>23-1422</t>
  </si>
  <si>
    <t>920 Clear Leaf Dr #77</t>
  </si>
  <si>
    <t>Yesenia Hernandez</t>
  </si>
  <si>
    <t>23-1529</t>
  </si>
  <si>
    <t>2906 Cinder Ct</t>
  </si>
  <si>
    <t>Tuff Shed</t>
  </si>
  <si>
    <t>22-0738</t>
  </si>
  <si>
    <t>300 E 26th St</t>
  </si>
  <si>
    <t>Aggieland Construction</t>
  </si>
  <si>
    <t>Renovation/addition</t>
  </si>
  <si>
    <t>Brazos County</t>
  </si>
  <si>
    <t>23-1199</t>
  </si>
  <si>
    <t>2112 Chief St</t>
  </si>
  <si>
    <t>23-1200</t>
  </si>
  <si>
    <t>2113 Chief St</t>
  </si>
  <si>
    <t>23-1202</t>
  </si>
  <si>
    <t>2114 Chief St</t>
  </si>
  <si>
    <t>23-1201</t>
  </si>
  <si>
    <t>2115 Chief St</t>
  </si>
  <si>
    <t>23-1203</t>
  </si>
  <si>
    <t>2116 Chief St</t>
  </si>
  <si>
    <t>23-1204</t>
  </si>
  <si>
    <t>2117 Chief St</t>
  </si>
  <si>
    <t>23-1585</t>
  </si>
  <si>
    <t>2910 Chaparral Cr</t>
  </si>
  <si>
    <t>Briarcrest Estates</t>
  </si>
  <si>
    <t>Stearns Design Build</t>
  </si>
  <si>
    <t>23-1572</t>
  </si>
  <si>
    <t>4409 Colony Place Dr</t>
  </si>
  <si>
    <t>23-1582</t>
  </si>
  <si>
    <t>4713 Via Verde Way</t>
  </si>
  <si>
    <t>23-1599</t>
  </si>
  <si>
    <t>2601 Symphony Park Dr</t>
  </si>
  <si>
    <t>23-1567</t>
  </si>
  <si>
    <t>2915 Georgia Ave</t>
  </si>
  <si>
    <t>Palm Valley Construction</t>
  </si>
  <si>
    <t>23-1563</t>
  </si>
  <si>
    <t>2919 Spector Dr</t>
  </si>
  <si>
    <t>Lyn Garrett Construction</t>
  </si>
  <si>
    <t>23-1586</t>
  </si>
  <si>
    <t>4775 Native Tree Ln</t>
  </si>
  <si>
    <t>23-1619</t>
  </si>
  <si>
    <t>826 Enfield St</t>
  </si>
  <si>
    <t>Brazos Valley Roofing</t>
  </si>
  <si>
    <t>23-1423</t>
  </si>
  <si>
    <t>1529 Cassib St</t>
  </si>
  <si>
    <t>Angels Gate</t>
  </si>
  <si>
    <t>Habitat for Humanity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</si>
</sst>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11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6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167" fontId="1" fillId="7" borderId="4" xfId="0" applyNumberFormat="1" applyFont="1" applyFill="1" applyBorder="1" applyAlignment="1" applyProtection="1">
      <alignment horizontal="right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1" fillId="9" borderId="2" xfId="0" applyNumberFormat="1" applyFont="1" applyFill="1" applyBorder="1" applyAlignment="1" applyProtection="1">
      <alignment horizontal="center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0" fontId="10" fillId="0" borderId="10" xfId="0" applyFont="1" applyBorder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166" fontId="7" fillId="10" borderId="1" xfId="0" applyNumberFormat="1" applyFont="1" applyFill="1" applyBorder="1" applyAlignment="1">
      <alignment horizontal="left"/>
    </xf>
    <xf numFmtId="166" fontId="2" fillId="10" borderId="17" xfId="0" applyNumberFormat="1" applyFont="1" applyFill="1" applyBorder="1" applyAlignment="1" applyProtection="1">
      <alignment horizontal="left"/>
    </xf>
    <xf numFmtId="5" fontId="2" fillId="8" borderId="0" xfId="0" quotePrefix="1" applyNumberFormat="1" applyFont="1" applyFill="1" applyBorder="1" applyAlignment="1" applyProtection="1">
      <alignment horizontal="center"/>
    </xf>
    <xf numFmtId="3" fontId="7" fillId="0" borderId="1" xfId="1" applyNumberFormat="1" applyFont="1" applyFill="1" applyBorder="1" applyAlignment="1">
      <alignment horizontal="right"/>
    </xf>
    <xf numFmtId="169" fontId="7" fillId="0" borderId="1" xfId="0" applyNumberFormat="1" applyFont="1" applyFill="1" applyBorder="1" applyAlignment="1">
      <alignment horizontal="left"/>
    </xf>
    <xf numFmtId="0" fontId="11" fillId="3" borderId="1" xfId="0" applyFont="1" applyFill="1" applyBorder="1" applyAlignment="1">
      <alignment horizontal="center"/>
    </xf>
    <xf numFmtId="1" fontId="11" fillId="2" borderId="1" xfId="0" applyNumberFormat="1" applyFont="1" applyFill="1" applyBorder="1" applyAlignment="1"/>
    <xf numFmtId="166" fontId="5" fillId="0" borderId="1" xfId="0" applyNumberFormat="1" applyFont="1" applyFill="1" applyBorder="1" applyAlignment="1" applyProtection="1">
      <alignment horizontal="left"/>
    </xf>
    <xf numFmtId="49" fontId="13" fillId="7" borderId="6" xfId="0" quotePrefix="1" applyNumberFormat="1" applyFont="1" applyFill="1" applyBorder="1" applyAlignment="1">
      <alignment horizontal="left"/>
    </xf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167" fontId="12" fillId="0" borderId="1" xfId="1" applyNumberFormat="1" applyFont="1" applyFill="1" applyBorder="1" applyAlignment="1"/>
    <xf numFmtId="3" fontId="10" fillId="0" borderId="7" xfId="0" applyNumberFormat="1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1" fontId="10" fillId="0" borderId="0" xfId="0" applyNumberFormat="1" applyFont="1" applyFill="1" applyBorder="1" applyAlignment="1" applyProtection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5" fillId="0" borderId="7" xfId="0" applyFont="1" applyFill="1" applyBorder="1" applyAlignment="1">
      <alignment horizontal="center"/>
    </xf>
    <xf numFmtId="166" fontId="7" fillId="7" borderId="1" xfId="0" applyNumberFormat="1" applyFont="1" applyFill="1" applyBorder="1" applyAlignment="1">
      <alignment horizontal="left"/>
    </xf>
    <xf numFmtId="0" fontId="2" fillId="8" borderId="3" xfId="0" applyNumberFormat="1" applyFont="1" applyFill="1" applyBorder="1" applyAlignment="1" applyProtection="1">
      <alignment horizontal="left"/>
    </xf>
    <xf numFmtId="3" fontId="2" fillId="8" borderId="3" xfId="0" applyNumberFormat="1" applyFont="1" applyFill="1" applyBorder="1" applyAlignment="1" applyProtection="1">
      <alignment horizontal="center" wrapText="1"/>
    </xf>
    <xf numFmtId="0" fontId="2" fillId="8" borderId="3" xfId="0" applyFont="1" applyFill="1" applyBorder="1"/>
    <xf numFmtId="5" fontId="2" fillId="8" borderId="3" xfId="0" applyNumberFormat="1" applyFont="1" applyFill="1" applyBorder="1" applyAlignment="1" applyProtection="1">
      <alignment horizontal="left"/>
    </xf>
    <xf numFmtId="3" fontId="2" fillId="7" borderId="3" xfId="0" applyNumberFormat="1" applyFont="1" applyFill="1" applyBorder="1" applyAlignment="1" applyProtection="1">
      <alignment horizontal="left"/>
    </xf>
    <xf numFmtId="0" fontId="2" fillId="9" borderId="7" xfId="0" applyNumberFormat="1" applyFont="1" applyFill="1" applyBorder="1" applyAlignment="1" applyProtection="1">
      <alignment horizontal="center"/>
    </xf>
    <xf numFmtId="49" fontId="2" fillId="9" borderId="3" xfId="0" applyNumberFormat="1" applyFont="1" applyFill="1" applyBorder="1" applyAlignment="1" applyProtection="1">
      <alignment horizontal="center"/>
    </xf>
    <xf numFmtId="0" fontId="2" fillId="9" borderId="3" xfId="0" applyNumberFormat="1" applyFont="1" applyFill="1" applyBorder="1" applyAlignment="1" applyProtection="1">
      <alignment horizontal="left"/>
    </xf>
    <xf numFmtId="0" fontId="2" fillId="9" borderId="3" xfId="0" applyNumberFormat="1" applyFont="1" applyFill="1" applyBorder="1" applyAlignment="1" applyProtection="1"/>
    <xf numFmtId="3" fontId="2" fillId="9" borderId="3" xfId="0" applyNumberFormat="1" applyFont="1" applyFill="1" applyBorder="1" applyAlignment="1" applyProtection="1">
      <alignment horizontal="left"/>
    </xf>
    <xf numFmtId="0" fontId="2" fillId="7" borderId="6" xfId="0" applyNumberFormat="1" applyFont="1" applyFill="1" applyBorder="1" applyAlignment="1" applyProtection="1">
      <alignment horizontal="center"/>
    </xf>
    <xf numFmtId="0" fontId="2" fillId="7" borderId="2" xfId="0" applyNumberFormat="1" applyFont="1" applyFill="1" applyBorder="1" applyAlignment="1" applyProtection="1"/>
    <xf numFmtId="0" fontId="2" fillId="7" borderId="5" xfId="0" applyNumberFormat="1" applyFont="1" applyFill="1" applyBorder="1" applyAlignment="1" applyProtection="1">
      <alignment horizontal="left"/>
    </xf>
    <xf numFmtId="166" fontId="2" fillId="0" borderId="7" xfId="0" applyNumberFormat="1" applyFont="1" applyFill="1" applyBorder="1" applyAlignment="1" applyProtection="1">
      <alignment horizontal="left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49" fontId="2" fillId="0" borderId="10" xfId="0" applyNumberFormat="1" applyFont="1" applyFill="1" applyBorder="1" applyAlignment="1" applyProtection="1">
      <alignment horizontal="left"/>
    </xf>
    <xf numFmtId="0" fontId="2" fillId="0" borderId="10" xfId="0" applyNumberFormat="1" applyFont="1" applyFill="1" applyBorder="1" applyAlignment="1" applyProtection="1">
      <alignment horizontal="left"/>
    </xf>
    <xf numFmtId="0" fontId="2" fillId="0" borderId="10" xfId="0" applyNumberFormat="1" applyFont="1" applyFill="1" applyBorder="1" applyAlignment="1" applyProtection="1"/>
    <xf numFmtId="3" fontId="2" fillId="0" borderId="10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Fill="1" applyBorder="1" applyAlignment="1"/>
    <xf numFmtId="166" fontId="5" fillId="0" borderId="27" xfId="0" applyNumberFormat="1" applyFont="1" applyFill="1" applyBorder="1" applyAlignment="1" applyProtection="1">
      <alignment horizontal="left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ing%20Services/Front%20Counter/Building%20Reports/2022%20Building%20Reports%20-%20Monthly/May%202022%20-%20COB%20Bldg%20Rp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pril%202023%20-%20COB%20Bldg%20Rp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4">
          <cell r="B4">
            <v>133</v>
          </cell>
          <cell r="D4">
            <v>27786715</v>
          </cell>
        </row>
        <row r="5">
          <cell r="B5">
            <v>0</v>
          </cell>
          <cell r="D5">
            <v>0</v>
          </cell>
        </row>
        <row r="6">
          <cell r="B6">
            <v>0</v>
          </cell>
          <cell r="D6">
            <v>0</v>
          </cell>
        </row>
        <row r="7">
          <cell r="B7">
            <v>0</v>
          </cell>
          <cell r="D7">
            <v>0</v>
          </cell>
        </row>
        <row r="8">
          <cell r="B8">
            <v>0</v>
          </cell>
          <cell r="D8">
            <v>0</v>
          </cell>
        </row>
        <row r="9">
          <cell r="B9">
            <v>67</v>
          </cell>
          <cell r="D9">
            <v>1172803</v>
          </cell>
        </row>
        <row r="10">
          <cell r="B10">
            <v>2</v>
          </cell>
          <cell r="D10">
            <v>160000</v>
          </cell>
        </row>
        <row r="11">
          <cell r="B11">
            <v>6</v>
          </cell>
          <cell r="D11">
            <v>0</v>
          </cell>
        </row>
        <row r="12">
          <cell r="B12">
            <v>7</v>
          </cell>
          <cell r="D12">
            <v>395000</v>
          </cell>
        </row>
        <row r="13">
          <cell r="B13">
            <v>23</v>
          </cell>
          <cell r="D13">
            <v>5948800</v>
          </cell>
        </row>
        <row r="14">
          <cell r="B14">
            <v>4</v>
          </cell>
          <cell r="D14">
            <v>182925</v>
          </cell>
        </row>
        <row r="15">
          <cell r="B15">
            <v>4</v>
          </cell>
          <cell r="D15">
            <v>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20">
          <cell r="B20">
            <v>199</v>
          </cell>
          <cell r="D20">
            <v>38553669</v>
          </cell>
          <cell r="G20">
            <v>365</v>
          </cell>
          <cell r="I20">
            <v>71598580</v>
          </cell>
        </row>
        <row r="21">
          <cell r="B21">
            <v>0</v>
          </cell>
          <cell r="D21">
            <v>0</v>
          </cell>
          <cell r="G21">
            <v>2</v>
          </cell>
          <cell r="I21">
            <v>1248505</v>
          </cell>
        </row>
        <row r="22">
          <cell r="B22">
            <v>7</v>
          </cell>
          <cell r="D22">
            <v>549055</v>
          </cell>
          <cell r="G22">
            <v>0</v>
          </cell>
          <cell r="I22">
            <v>0</v>
          </cell>
        </row>
        <row r="23">
          <cell r="B23">
            <v>0</v>
          </cell>
          <cell r="D23">
            <v>0</v>
          </cell>
          <cell r="G23">
            <v>7</v>
          </cell>
          <cell r="I23">
            <v>3261456</v>
          </cell>
        </row>
        <row r="24">
          <cell r="B24">
            <v>0</v>
          </cell>
          <cell r="D24">
            <v>0</v>
          </cell>
          <cell r="G24">
            <v>9</v>
          </cell>
          <cell r="I24">
            <v>9027352</v>
          </cell>
        </row>
        <row r="25">
          <cell r="B25">
            <v>204</v>
          </cell>
          <cell r="D25">
            <v>4761120</v>
          </cell>
          <cell r="G25">
            <v>236</v>
          </cell>
          <cell r="I25">
            <v>5999385</v>
          </cell>
        </row>
        <row r="26">
          <cell r="B26">
            <v>15</v>
          </cell>
          <cell r="D26">
            <v>788949</v>
          </cell>
          <cell r="G26">
            <v>10</v>
          </cell>
          <cell r="I26">
            <v>763900</v>
          </cell>
        </row>
        <row r="27">
          <cell r="B27">
            <v>28</v>
          </cell>
          <cell r="D27">
            <v>0</v>
          </cell>
          <cell r="G27">
            <v>32</v>
          </cell>
          <cell r="I27">
            <v>0</v>
          </cell>
        </row>
        <row r="28">
          <cell r="B28">
            <v>37</v>
          </cell>
          <cell r="D28">
            <v>70347292</v>
          </cell>
          <cell r="G28">
            <v>31</v>
          </cell>
          <cell r="I28">
            <v>41237126</v>
          </cell>
        </row>
        <row r="29">
          <cell r="B29">
            <v>81</v>
          </cell>
          <cell r="D29">
            <v>6814399</v>
          </cell>
          <cell r="G29">
            <v>68</v>
          </cell>
          <cell r="I29">
            <v>21841808</v>
          </cell>
        </row>
        <row r="30">
          <cell r="B30">
            <v>17</v>
          </cell>
          <cell r="D30">
            <v>1503608</v>
          </cell>
          <cell r="I30">
            <v>1074525</v>
          </cell>
        </row>
        <row r="31">
          <cell r="B31">
            <v>71</v>
          </cell>
          <cell r="D31">
            <v>0</v>
          </cell>
          <cell r="G31">
            <v>49</v>
          </cell>
          <cell r="I31">
            <v>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7"/>
  <sheetViews>
    <sheetView tabSelected="1" view="pageLayout" topLeftCell="A2" zoomScaleNormal="100" workbookViewId="0">
      <selection activeCell="D8" sqref="D8"/>
    </sheetView>
  </sheetViews>
  <sheetFormatPr defaultRowHeight="12.75" x14ac:dyDescent="0.2"/>
  <cols>
    <col min="1" max="1" width="36" customWidth="1"/>
    <col min="2" max="2" width="9.42578125" customWidth="1"/>
    <col min="3" max="3" width="17.140625" customWidth="1"/>
    <col min="4" max="4" width="18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36"/>
      <c r="B1" s="274"/>
      <c r="C1" s="274"/>
      <c r="D1" s="274"/>
      <c r="E1" s="275"/>
      <c r="F1" s="237"/>
      <c r="G1" s="237"/>
      <c r="H1" s="237"/>
      <c r="I1" s="238"/>
    </row>
    <row r="2" spans="1:17" s="16" customFormat="1" ht="21" customHeight="1" x14ac:dyDescent="0.25">
      <c r="A2" s="272" t="s">
        <v>53</v>
      </c>
      <c r="B2" s="239"/>
      <c r="C2" s="239"/>
      <c r="D2" s="240"/>
      <c r="E2" s="241"/>
      <c r="F2" s="292" t="s">
        <v>54</v>
      </c>
      <c r="G2" s="239"/>
      <c r="H2" s="239"/>
      <c r="I2" s="242"/>
    </row>
    <row r="3" spans="1:17" ht="19.5" customHeight="1" x14ac:dyDescent="0.25">
      <c r="A3" s="243" t="s">
        <v>20</v>
      </c>
      <c r="B3" s="244" t="s">
        <v>31</v>
      </c>
      <c r="C3" s="244" t="s">
        <v>51</v>
      </c>
      <c r="D3" s="244" t="s">
        <v>6</v>
      </c>
      <c r="E3" s="245"/>
      <c r="F3" s="243" t="s">
        <v>20</v>
      </c>
      <c r="G3" s="244" t="s">
        <v>31</v>
      </c>
      <c r="H3" s="244" t="s">
        <v>51</v>
      </c>
      <c r="I3" s="246" t="s">
        <v>6</v>
      </c>
    </row>
    <row r="4" spans="1:17" ht="18" customHeight="1" x14ac:dyDescent="0.2">
      <c r="A4" s="247" t="s">
        <v>47</v>
      </c>
      <c r="B4" s="293">
        <f>Residential!I54</f>
        <v>51</v>
      </c>
      <c r="C4" s="294"/>
      <c r="D4" s="295">
        <f>Residential!L54</f>
        <v>10282540</v>
      </c>
      <c r="E4" s="245"/>
      <c r="F4" s="247" t="s">
        <v>47</v>
      </c>
      <c r="G4" s="293">
        <f>[1]TOTALS!$B4</f>
        <v>133</v>
      </c>
      <c r="H4" s="294"/>
      <c r="I4" s="295">
        <f>[1]TOTALS!$D4</f>
        <v>27786715</v>
      </c>
    </row>
    <row r="5" spans="1:17" ht="15.75" customHeight="1" x14ac:dyDescent="0.2">
      <c r="A5" s="247" t="s">
        <v>48</v>
      </c>
      <c r="B5" s="293">
        <f>Residential!I58</f>
        <v>0</v>
      </c>
      <c r="C5" s="294"/>
      <c r="D5" s="296">
        <f>Residential!L58</f>
        <v>0</v>
      </c>
      <c r="E5" s="245"/>
      <c r="F5" s="247" t="s">
        <v>48</v>
      </c>
      <c r="G5" s="293">
        <f>[1]TOTALS!$B5</f>
        <v>0</v>
      </c>
      <c r="H5" s="294"/>
      <c r="I5" s="295">
        <f>[1]TOTALS!$D5</f>
        <v>0</v>
      </c>
    </row>
    <row r="6" spans="1:17" ht="15.75" customHeight="1" x14ac:dyDescent="0.2">
      <c r="A6" s="247" t="s">
        <v>37</v>
      </c>
      <c r="B6" s="293">
        <f>Residential!I65</f>
        <v>0</v>
      </c>
      <c r="C6" s="297"/>
      <c r="D6" s="296">
        <f>Residential!L65</f>
        <v>0</v>
      </c>
      <c r="E6" s="245"/>
      <c r="F6" s="247" t="s">
        <v>37</v>
      </c>
      <c r="G6" s="293">
        <f>[1]TOTALS!$B6</f>
        <v>0</v>
      </c>
      <c r="H6" s="294"/>
      <c r="I6" s="295">
        <f>[1]TOTALS!$D6</f>
        <v>0</v>
      </c>
    </row>
    <row r="7" spans="1:17" ht="15" customHeight="1" x14ac:dyDescent="0.2">
      <c r="A7" s="247" t="s">
        <v>35</v>
      </c>
      <c r="B7" s="293">
        <f>Residential!I73</f>
        <v>0</v>
      </c>
      <c r="C7" s="297"/>
      <c r="D7" s="296">
        <f>Residential!L73</f>
        <v>0</v>
      </c>
      <c r="E7" s="245"/>
      <c r="F7" s="247" t="s">
        <v>35</v>
      </c>
      <c r="G7" s="293">
        <f>[1]TOTALS!$B7</f>
        <v>0</v>
      </c>
      <c r="H7" s="294"/>
      <c r="I7" s="295">
        <f>[1]TOTALS!$D7</f>
        <v>0</v>
      </c>
    </row>
    <row r="8" spans="1:17" ht="15" customHeight="1" x14ac:dyDescent="0.2">
      <c r="A8" s="247" t="s">
        <v>36</v>
      </c>
      <c r="B8" s="293">
        <f>Residential!I74</f>
        <v>0</v>
      </c>
      <c r="C8" s="297"/>
      <c r="D8" s="296">
        <f>Residential!L74</f>
        <v>0</v>
      </c>
      <c r="E8" s="245"/>
      <c r="F8" s="247" t="s">
        <v>36</v>
      </c>
      <c r="G8" s="293">
        <f>[1]TOTALS!$B8</f>
        <v>0</v>
      </c>
      <c r="H8" s="298"/>
      <c r="I8" s="295">
        <f>[1]TOTALS!$D8</f>
        <v>0</v>
      </c>
    </row>
    <row r="9" spans="1:17" ht="15" customHeight="1" x14ac:dyDescent="0.2">
      <c r="A9" s="247" t="s">
        <v>22</v>
      </c>
      <c r="B9" s="293">
        <f>Residential!I138</f>
        <v>60</v>
      </c>
      <c r="C9" s="298"/>
      <c r="D9" s="296">
        <f>Residential!L138</f>
        <v>891080</v>
      </c>
      <c r="E9" s="245"/>
      <c r="F9" s="247" t="s">
        <v>22</v>
      </c>
      <c r="G9" s="293">
        <f>[1]TOTALS!$B9</f>
        <v>67</v>
      </c>
      <c r="H9" s="298"/>
      <c r="I9" s="295">
        <f>[1]TOTALS!$D9</f>
        <v>1172803</v>
      </c>
    </row>
    <row r="10" spans="1:17" ht="15.75" customHeight="1" x14ac:dyDescent="0.2">
      <c r="A10" s="247" t="s">
        <v>14</v>
      </c>
      <c r="B10" s="293">
        <f>'Mobile Homes'!H7</f>
        <v>4</v>
      </c>
      <c r="C10" s="298"/>
      <c r="D10" s="296">
        <f>'Mobile Homes'!J7</f>
        <v>205900</v>
      </c>
      <c r="E10" s="245"/>
      <c r="F10" s="247" t="s">
        <v>14</v>
      </c>
      <c r="G10" s="293">
        <f>[1]TOTALS!$B10</f>
        <v>2</v>
      </c>
      <c r="H10" s="298"/>
      <c r="I10" s="295">
        <f>[1]TOTALS!$D10</f>
        <v>160000</v>
      </c>
    </row>
    <row r="11" spans="1:17" ht="15.75" customHeight="1" x14ac:dyDescent="0.2">
      <c r="A11" s="247" t="s">
        <v>10</v>
      </c>
      <c r="B11" s="299">
        <f>Misc!F23</f>
        <v>2</v>
      </c>
      <c r="C11" s="298"/>
      <c r="D11" s="296">
        <v>0</v>
      </c>
      <c r="E11" s="245"/>
      <c r="F11" s="247" t="s">
        <v>10</v>
      </c>
      <c r="G11" s="293">
        <f>[1]TOTALS!$B11</f>
        <v>6</v>
      </c>
      <c r="H11" s="298"/>
      <c r="I11" s="295">
        <f>[1]TOTALS!$D11</f>
        <v>0</v>
      </c>
    </row>
    <row r="12" spans="1:17" ht="15" customHeight="1" x14ac:dyDescent="0.2">
      <c r="A12" s="247" t="s">
        <v>21</v>
      </c>
      <c r="B12" s="293">
        <f>Commercial!F12</f>
        <v>9</v>
      </c>
      <c r="C12" s="298"/>
      <c r="D12" s="296">
        <f>Commercial!I12</f>
        <v>2415000</v>
      </c>
      <c r="E12" s="245"/>
      <c r="F12" s="247" t="s">
        <v>21</v>
      </c>
      <c r="G12" s="293">
        <f>[1]TOTALS!$B12</f>
        <v>7</v>
      </c>
      <c r="H12" s="298"/>
      <c r="I12" s="295">
        <f>[1]TOTALS!$D12</f>
        <v>395000</v>
      </c>
      <c r="Q12" s="24"/>
    </row>
    <row r="13" spans="1:17" ht="15.75" customHeight="1" x14ac:dyDescent="0.2">
      <c r="A13" s="247" t="s">
        <v>38</v>
      </c>
      <c r="B13" s="293">
        <f>Commercial!F30</f>
        <v>15</v>
      </c>
      <c r="C13" s="298"/>
      <c r="D13" s="296">
        <f>Commercial!I30</f>
        <v>3668328</v>
      </c>
      <c r="E13" s="245"/>
      <c r="F13" s="247" t="s">
        <v>38</v>
      </c>
      <c r="G13" s="293">
        <f>[1]TOTALS!$B13</f>
        <v>23</v>
      </c>
      <c r="H13" s="298"/>
      <c r="I13" s="295">
        <f>[1]TOTALS!$D13</f>
        <v>5948800</v>
      </c>
    </row>
    <row r="14" spans="1:17" ht="15.75" customHeight="1" x14ac:dyDescent="0.2">
      <c r="A14" s="247" t="s">
        <v>9</v>
      </c>
      <c r="B14" s="293">
        <f>Misc!F5</f>
        <v>2</v>
      </c>
      <c r="C14" s="298"/>
      <c r="D14" s="296">
        <f>Misc!H5</f>
        <v>133000</v>
      </c>
      <c r="E14" s="245"/>
      <c r="F14" s="247" t="s">
        <v>9</v>
      </c>
      <c r="G14" s="293">
        <f>[1]TOTALS!$B14</f>
        <v>4</v>
      </c>
      <c r="H14" s="298"/>
      <c r="I14" s="295">
        <f>[1]TOTALS!$D14</f>
        <v>182925</v>
      </c>
    </row>
    <row r="15" spans="1:17" ht="15" customHeight="1" x14ac:dyDescent="0.2">
      <c r="A15" s="248" t="s">
        <v>11</v>
      </c>
      <c r="B15" s="300">
        <f>Misc!F18</f>
        <v>10</v>
      </c>
      <c r="C15" s="301"/>
      <c r="D15" s="302">
        <v>0</v>
      </c>
      <c r="E15" s="245"/>
      <c r="F15" s="248" t="s">
        <v>11</v>
      </c>
      <c r="G15" s="293">
        <f>[1]TOTALS!$B15</f>
        <v>4</v>
      </c>
      <c r="H15" s="301"/>
      <c r="I15" s="295">
        <f>[1]TOTALS!$D15</f>
        <v>0</v>
      </c>
    </row>
    <row r="16" spans="1:17" ht="16.5" customHeight="1" x14ac:dyDescent="0.25">
      <c r="A16" s="249" t="s">
        <v>13</v>
      </c>
      <c r="B16" s="250">
        <f>SUM(B4:B15)</f>
        <v>153</v>
      </c>
      <c r="C16" s="289">
        <f>SUM(C4:C15)</f>
        <v>0</v>
      </c>
      <c r="D16" s="251">
        <f>SUM(D4:D15)</f>
        <v>17595848</v>
      </c>
      <c r="E16" s="245"/>
      <c r="F16" s="249" t="s">
        <v>13</v>
      </c>
      <c r="G16" s="250">
        <f>SUM(G4:G15)</f>
        <v>246</v>
      </c>
      <c r="H16" s="252">
        <f>SUM(H4:H15)</f>
        <v>0</v>
      </c>
      <c r="I16" s="253">
        <f>SUM(I4:I15)</f>
        <v>35646243</v>
      </c>
    </row>
    <row r="17" spans="1:11" ht="18.75" customHeight="1" x14ac:dyDescent="0.2">
      <c r="A17" s="254"/>
      <c r="B17" s="255"/>
      <c r="C17" s="255"/>
      <c r="D17" s="255"/>
      <c r="E17" s="245"/>
      <c r="F17" s="255"/>
      <c r="G17" s="255"/>
      <c r="H17" s="255"/>
      <c r="I17" s="256"/>
    </row>
    <row r="18" spans="1:11" ht="18" x14ac:dyDescent="0.25">
      <c r="A18" s="273" t="s">
        <v>55</v>
      </c>
      <c r="B18" s="257"/>
      <c r="C18" s="258"/>
      <c r="D18" s="259"/>
      <c r="E18" s="245"/>
      <c r="F18" s="273" t="s">
        <v>56</v>
      </c>
      <c r="G18" s="257"/>
      <c r="H18" s="258"/>
      <c r="I18" s="260"/>
    </row>
    <row r="19" spans="1:11" ht="21" customHeight="1" x14ac:dyDescent="0.25">
      <c r="A19" s="261" t="s">
        <v>20</v>
      </c>
      <c r="B19" s="262" t="s">
        <v>31</v>
      </c>
      <c r="C19" s="262" t="s">
        <v>51</v>
      </c>
      <c r="D19" s="262" t="s">
        <v>6</v>
      </c>
      <c r="E19" s="241"/>
      <c r="F19" s="261" t="s">
        <v>20</v>
      </c>
      <c r="G19" s="262" t="s">
        <v>31</v>
      </c>
      <c r="H19" s="263"/>
      <c r="I19" s="264" t="s">
        <v>6</v>
      </c>
    </row>
    <row r="20" spans="1:11" ht="17.25" customHeight="1" x14ac:dyDescent="0.2">
      <c r="A20" s="265" t="s">
        <v>47</v>
      </c>
      <c r="B20" s="293">
        <f>B4+[2]TOTALS!$B20</f>
        <v>250</v>
      </c>
      <c r="C20" s="298"/>
      <c r="D20" s="295">
        <f>D4+[2]TOTALS!$D20</f>
        <v>48836209</v>
      </c>
      <c r="E20" s="245"/>
      <c r="F20" s="265" t="s">
        <v>47</v>
      </c>
      <c r="G20" s="293">
        <f>G4+[2]TOTALS!$G20</f>
        <v>498</v>
      </c>
      <c r="H20" s="294"/>
      <c r="I20" s="295">
        <f>I4+[2]TOTALS!$I20</f>
        <v>99385295</v>
      </c>
    </row>
    <row r="21" spans="1:11" ht="15" customHeight="1" x14ac:dyDescent="0.2">
      <c r="A21" s="265" t="s">
        <v>48</v>
      </c>
      <c r="B21" s="293">
        <f>B5+[2]TOTALS!$B21</f>
        <v>0</v>
      </c>
      <c r="C21" s="298"/>
      <c r="D21" s="295">
        <f>D5+[2]TOTALS!$D21</f>
        <v>0</v>
      </c>
      <c r="E21" s="245"/>
      <c r="F21" s="265" t="s">
        <v>48</v>
      </c>
      <c r="G21" s="293">
        <f>G5+[2]TOTALS!$G21</f>
        <v>2</v>
      </c>
      <c r="H21" s="294"/>
      <c r="I21" s="295">
        <f>I5+[2]TOTALS!$I21</f>
        <v>1248505</v>
      </c>
    </row>
    <row r="22" spans="1:11" ht="15" customHeight="1" x14ac:dyDescent="0.2">
      <c r="A22" s="265" t="s">
        <v>37</v>
      </c>
      <c r="B22" s="293">
        <f>B6+[2]TOTALS!$B22</f>
        <v>7</v>
      </c>
      <c r="C22" s="298">
        <v>7</v>
      </c>
      <c r="D22" s="295">
        <f>D6+[2]TOTALS!$D22</f>
        <v>549055</v>
      </c>
      <c r="E22" s="245"/>
      <c r="F22" s="265" t="s">
        <v>37</v>
      </c>
      <c r="G22" s="293">
        <f>G6+[2]TOTALS!$G22</f>
        <v>0</v>
      </c>
      <c r="H22" s="294"/>
      <c r="I22" s="295">
        <f>I6+[2]TOTALS!$I22</f>
        <v>0</v>
      </c>
    </row>
    <row r="23" spans="1:11" ht="16.5" customHeight="1" x14ac:dyDescent="0.2">
      <c r="A23" s="265" t="s">
        <v>35</v>
      </c>
      <c r="B23" s="293">
        <f>B7+[2]TOTALS!$B23</f>
        <v>0</v>
      </c>
      <c r="C23" s="298"/>
      <c r="D23" s="295">
        <f>D7+[2]TOTALS!$D23</f>
        <v>0</v>
      </c>
      <c r="E23" s="245"/>
      <c r="F23" s="265" t="s">
        <v>35</v>
      </c>
      <c r="G23" s="293">
        <f>G7+[2]TOTALS!$G23</f>
        <v>7</v>
      </c>
      <c r="H23" s="294">
        <v>28</v>
      </c>
      <c r="I23" s="295">
        <f>I7+[2]TOTALS!$I23</f>
        <v>3261456</v>
      </c>
    </row>
    <row r="24" spans="1:11" ht="17.25" customHeight="1" x14ac:dyDescent="0.2">
      <c r="A24" s="265" t="s">
        <v>36</v>
      </c>
      <c r="B24" s="293">
        <f>B8+[2]TOTALS!$B24</f>
        <v>0</v>
      </c>
      <c r="C24" s="298"/>
      <c r="D24" s="295">
        <f>D8+[2]TOTALS!$D24</f>
        <v>0</v>
      </c>
      <c r="E24" s="245"/>
      <c r="F24" s="265" t="s">
        <v>36</v>
      </c>
      <c r="G24" s="293">
        <f>G8+[2]TOTALS!$G24</f>
        <v>9</v>
      </c>
      <c r="H24" s="294">
        <v>75</v>
      </c>
      <c r="I24" s="295">
        <f>I8+[2]TOTALS!$I24</f>
        <v>9027352</v>
      </c>
    </row>
    <row r="25" spans="1:11" ht="17.25" customHeight="1" x14ac:dyDescent="0.2">
      <c r="A25" s="266" t="s">
        <v>22</v>
      </c>
      <c r="B25" s="293">
        <f>B9+[2]TOTALS!$B25</f>
        <v>264</v>
      </c>
      <c r="C25" s="298"/>
      <c r="D25" s="295">
        <f>D9+[2]TOTALS!$D25</f>
        <v>5652200</v>
      </c>
      <c r="E25" s="267"/>
      <c r="F25" s="266" t="s">
        <v>22</v>
      </c>
      <c r="G25" s="293">
        <f>G9+[2]TOTALS!$G25</f>
        <v>303</v>
      </c>
      <c r="H25" s="298"/>
      <c r="I25" s="295">
        <f>I9+[2]TOTALS!$I25</f>
        <v>7172188</v>
      </c>
    </row>
    <row r="26" spans="1:11" ht="16.5" customHeight="1" x14ac:dyDescent="0.2">
      <c r="A26" s="266" t="s">
        <v>14</v>
      </c>
      <c r="B26" s="293">
        <f>B10+[2]TOTALS!$B26</f>
        <v>19</v>
      </c>
      <c r="C26" s="303"/>
      <c r="D26" s="295">
        <f>D10+[2]TOTALS!$D26</f>
        <v>994849</v>
      </c>
      <c r="E26" s="267"/>
      <c r="F26" s="266" t="s">
        <v>14</v>
      </c>
      <c r="G26" s="293">
        <f>G10+[2]TOTALS!$G26</f>
        <v>12</v>
      </c>
      <c r="H26" s="298"/>
      <c r="I26" s="295">
        <f>I10+[2]TOTALS!$I26</f>
        <v>923900</v>
      </c>
    </row>
    <row r="27" spans="1:11" ht="15" customHeight="1" x14ac:dyDescent="0.2">
      <c r="A27" s="266" t="s">
        <v>10</v>
      </c>
      <c r="B27" s="293">
        <f>B11+[2]TOTALS!$B27</f>
        <v>30</v>
      </c>
      <c r="C27" s="303"/>
      <c r="D27" s="295">
        <f>D11+[2]TOTALS!$D27</f>
        <v>0</v>
      </c>
      <c r="E27" s="267"/>
      <c r="F27" s="266" t="s">
        <v>10</v>
      </c>
      <c r="G27" s="293">
        <f>G11+[2]TOTALS!$G27</f>
        <v>38</v>
      </c>
      <c r="H27" s="298"/>
      <c r="I27" s="295">
        <f>I11+[2]TOTALS!$I27</f>
        <v>0</v>
      </c>
      <c r="K27" s="15"/>
    </row>
    <row r="28" spans="1:11" ht="16.5" customHeight="1" x14ac:dyDescent="0.2">
      <c r="A28" s="266" t="s">
        <v>21</v>
      </c>
      <c r="B28" s="293">
        <f>B12+[2]TOTALS!$B28</f>
        <v>46</v>
      </c>
      <c r="C28" s="303"/>
      <c r="D28" s="295">
        <f>D12+[2]TOTALS!$D28</f>
        <v>72762292</v>
      </c>
      <c r="E28" s="267"/>
      <c r="F28" s="266" t="s">
        <v>21</v>
      </c>
      <c r="G28" s="293">
        <f>G12+[2]TOTALS!$G28</f>
        <v>38</v>
      </c>
      <c r="H28" s="298"/>
      <c r="I28" s="295">
        <f>I12+[2]TOTALS!$I28</f>
        <v>41632126</v>
      </c>
    </row>
    <row r="29" spans="1:11" ht="16.5" customHeight="1" x14ac:dyDescent="0.2">
      <c r="A29" s="266" t="s">
        <v>38</v>
      </c>
      <c r="B29" s="293">
        <f>B13+[2]TOTALS!$B29</f>
        <v>96</v>
      </c>
      <c r="C29" s="303"/>
      <c r="D29" s="295">
        <f>D13+[2]TOTALS!$D29</f>
        <v>10482727</v>
      </c>
      <c r="E29" s="267"/>
      <c r="F29" s="266" t="s">
        <v>38</v>
      </c>
      <c r="G29" s="293">
        <f>G13+[2]TOTALS!$G29</f>
        <v>91</v>
      </c>
      <c r="H29" s="298"/>
      <c r="I29" s="295">
        <f>I13+[2]TOTALS!$I29</f>
        <v>27790608</v>
      </c>
    </row>
    <row r="30" spans="1:11" ht="15.75" customHeight="1" x14ac:dyDescent="0.2">
      <c r="A30" s="265" t="s">
        <v>9</v>
      </c>
      <c r="B30" s="293">
        <f>B14+[2]TOTALS!$B30</f>
        <v>19</v>
      </c>
      <c r="C30" s="303"/>
      <c r="D30" s="295">
        <f>D14+[2]TOTALS!$D30</f>
        <v>1636608</v>
      </c>
      <c r="E30" s="245"/>
      <c r="F30" s="265" t="s">
        <v>9</v>
      </c>
      <c r="G30" s="293">
        <v>20</v>
      </c>
      <c r="H30" s="298"/>
      <c r="I30" s="295">
        <f>I14+[2]TOTALS!$I30</f>
        <v>1257450</v>
      </c>
    </row>
    <row r="31" spans="1:11" ht="16.5" customHeight="1" x14ac:dyDescent="0.2">
      <c r="A31" s="265" t="s">
        <v>11</v>
      </c>
      <c r="B31" s="293">
        <f>B15+[2]TOTALS!$B31</f>
        <v>81</v>
      </c>
      <c r="C31" s="303"/>
      <c r="D31" s="295">
        <f>D15+[2]TOTALS!$D31</f>
        <v>0</v>
      </c>
      <c r="E31" s="245"/>
      <c r="F31" s="265" t="s">
        <v>11</v>
      </c>
      <c r="G31" s="293">
        <f>G15+[2]TOTALS!$G31</f>
        <v>53</v>
      </c>
      <c r="H31" s="301"/>
      <c r="I31" s="295">
        <f>I15+[2]TOTALS!$I31</f>
        <v>0</v>
      </c>
    </row>
    <row r="32" spans="1:11" ht="15.75" customHeight="1" x14ac:dyDescent="0.25">
      <c r="A32" s="249" t="s">
        <v>13</v>
      </c>
      <c r="B32" s="268">
        <f>SUM(B20:B31)</f>
        <v>812</v>
      </c>
      <c r="C32" s="289">
        <f>SUM(C20:C31)</f>
        <v>7</v>
      </c>
      <c r="D32" s="269">
        <f>SUM(D20:D31)</f>
        <v>140913940</v>
      </c>
      <c r="E32" s="270"/>
      <c r="F32" s="249" t="s">
        <v>13</v>
      </c>
      <c r="G32" s="290">
        <f>SUM(G20:G31)</f>
        <v>1071</v>
      </c>
      <c r="H32" s="252">
        <f>SUM(H20:H31)</f>
        <v>103</v>
      </c>
      <c r="I32" s="271">
        <f>SUM(I20:I31)</f>
        <v>191698880</v>
      </c>
    </row>
    <row r="33" spans="2:4" ht="15.75" customHeight="1" x14ac:dyDescent="0.2">
      <c r="B33" s="24"/>
      <c r="C33" s="24"/>
      <c r="D33" s="24"/>
    </row>
    <row r="34" spans="2:4" ht="16.5" customHeight="1" x14ac:dyDescent="0.2">
      <c r="C34" s="278"/>
      <c r="D34" s="14"/>
    </row>
    <row r="35" spans="2:4" x14ac:dyDescent="0.2">
      <c r="C35" s="278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8" orientation="landscape" r:id="rId1"/>
  <headerFooter alignWithMargins="0">
    <oddHeader>&amp;C&amp;"Arial,Bold"&amp;14CITY OF BRYAN
BUILDING REPORT</oddHeader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479"/>
  <sheetViews>
    <sheetView zoomScale="115" zoomScaleNormal="115" workbookViewId="0">
      <selection activeCell="P82" sqref="P82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29" t="s">
        <v>49</v>
      </c>
      <c r="B1" s="330"/>
      <c r="C1" s="330"/>
      <c r="D1" s="35"/>
      <c r="E1" s="36"/>
      <c r="F1" s="36"/>
      <c r="G1" s="36"/>
      <c r="H1" s="172"/>
      <c r="I1" s="211"/>
      <c r="J1" s="35"/>
      <c r="K1" s="36"/>
      <c r="L1" s="35"/>
      <c r="M1" s="229"/>
    </row>
    <row r="2" spans="1:21" ht="15" customHeight="1" x14ac:dyDescent="0.2">
      <c r="A2" s="212" t="s">
        <v>0</v>
      </c>
      <c r="B2" s="213" t="s">
        <v>16</v>
      </c>
      <c r="C2" s="214" t="s">
        <v>2</v>
      </c>
      <c r="D2" s="214" t="s">
        <v>3</v>
      </c>
      <c r="E2" s="215" t="s">
        <v>19</v>
      </c>
      <c r="F2" s="216" t="s">
        <v>17</v>
      </c>
      <c r="G2" s="216" t="s">
        <v>5</v>
      </c>
      <c r="H2" s="214" t="s">
        <v>18</v>
      </c>
      <c r="I2" s="226" t="s">
        <v>39</v>
      </c>
      <c r="J2" s="228" t="s">
        <v>28</v>
      </c>
      <c r="K2" s="217" t="s">
        <v>29</v>
      </c>
      <c r="L2" s="218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160">
        <v>45047</v>
      </c>
      <c r="B3" s="70" t="s">
        <v>122</v>
      </c>
      <c r="C3" s="71" t="s">
        <v>123</v>
      </c>
      <c r="D3" s="231" t="s">
        <v>124</v>
      </c>
      <c r="E3" s="193">
        <v>5</v>
      </c>
      <c r="F3" s="194">
        <v>134</v>
      </c>
      <c r="G3" s="194">
        <v>14</v>
      </c>
      <c r="H3" s="203" t="s">
        <v>125</v>
      </c>
      <c r="I3" s="82">
        <v>1</v>
      </c>
      <c r="J3" s="74">
        <v>1651</v>
      </c>
      <c r="K3" s="97">
        <v>468</v>
      </c>
      <c r="L3" s="159">
        <v>139854</v>
      </c>
      <c r="M3" s="2"/>
    </row>
    <row r="4" spans="1:21" ht="15" customHeight="1" x14ac:dyDescent="0.2">
      <c r="A4" s="201">
        <v>45047</v>
      </c>
      <c r="B4" s="202" t="s">
        <v>126</v>
      </c>
      <c r="C4" s="203" t="s">
        <v>127</v>
      </c>
      <c r="D4" s="203" t="s">
        <v>124</v>
      </c>
      <c r="E4" s="193">
        <v>5</v>
      </c>
      <c r="F4" s="219">
        <v>132</v>
      </c>
      <c r="G4" s="219">
        <v>14</v>
      </c>
      <c r="H4" s="203" t="s">
        <v>125</v>
      </c>
      <c r="I4" s="80">
        <v>1</v>
      </c>
      <c r="J4" s="220">
        <v>1613</v>
      </c>
      <c r="K4" s="221">
        <v>430</v>
      </c>
      <c r="L4" s="159">
        <v>134838</v>
      </c>
    </row>
    <row r="5" spans="1:21" ht="15" customHeight="1" x14ac:dyDescent="0.2">
      <c r="A5" s="284">
        <v>45047</v>
      </c>
      <c r="B5" s="70" t="s">
        <v>128</v>
      </c>
      <c r="C5" s="71" t="s">
        <v>129</v>
      </c>
      <c r="D5" s="71" t="s">
        <v>130</v>
      </c>
      <c r="E5" s="193">
        <v>2</v>
      </c>
      <c r="F5" s="198">
        <v>12</v>
      </c>
      <c r="G5" s="71">
        <v>8</v>
      </c>
      <c r="H5" s="71" t="s">
        <v>125</v>
      </c>
      <c r="I5" s="82">
        <v>1</v>
      </c>
      <c r="J5" s="199">
        <v>1835</v>
      </c>
      <c r="K5" s="97">
        <v>507</v>
      </c>
      <c r="L5" s="159">
        <v>154572</v>
      </c>
      <c r="M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201">
        <v>45048</v>
      </c>
      <c r="B6" s="202" t="s">
        <v>131</v>
      </c>
      <c r="C6" s="203" t="s">
        <v>132</v>
      </c>
      <c r="D6" s="203" t="s">
        <v>133</v>
      </c>
      <c r="E6" s="193" t="s">
        <v>134</v>
      </c>
      <c r="F6" s="219">
        <v>5</v>
      </c>
      <c r="G6" s="219">
        <v>15</v>
      </c>
      <c r="H6" s="203" t="s">
        <v>135</v>
      </c>
      <c r="I6" s="80">
        <v>1</v>
      </c>
      <c r="J6" s="220">
        <v>2613</v>
      </c>
      <c r="K6" s="221">
        <v>729</v>
      </c>
      <c r="L6" s="159">
        <v>220572</v>
      </c>
    </row>
    <row r="7" spans="1:21" ht="15" customHeight="1" x14ac:dyDescent="0.2">
      <c r="A7" s="160">
        <v>45048</v>
      </c>
      <c r="B7" s="70" t="s">
        <v>136</v>
      </c>
      <c r="C7" s="71" t="s">
        <v>137</v>
      </c>
      <c r="D7" s="71" t="s">
        <v>133</v>
      </c>
      <c r="E7" s="193" t="s">
        <v>134</v>
      </c>
      <c r="F7" s="194">
        <v>1</v>
      </c>
      <c r="G7" s="194">
        <v>13</v>
      </c>
      <c r="H7" s="203" t="s">
        <v>135</v>
      </c>
      <c r="I7" s="82">
        <v>1</v>
      </c>
      <c r="J7" s="199">
        <v>2413</v>
      </c>
      <c r="K7" s="97">
        <v>745</v>
      </c>
      <c r="L7" s="159">
        <v>350000</v>
      </c>
    </row>
    <row r="8" spans="1:21" ht="15" customHeight="1" x14ac:dyDescent="0.2">
      <c r="A8" s="201">
        <v>45048</v>
      </c>
      <c r="B8" s="202" t="s">
        <v>138</v>
      </c>
      <c r="C8" s="203" t="s">
        <v>139</v>
      </c>
      <c r="D8" s="203" t="s">
        <v>130</v>
      </c>
      <c r="E8" s="193">
        <v>3</v>
      </c>
      <c r="F8" s="219">
        <v>12</v>
      </c>
      <c r="G8" s="219">
        <v>16</v>
      </c>
      <c r="H8" s="203" t="s">
        <v>140</v>
      </c>
      <c r="I8" s="80">
        <v>1</v>
      </c>
      <c r="J8" s="220">
        <v>2665</v>
      </c>
      <c r="K8" s="221">
        <v>509</v>
      </c>
      <c r="L8" s="159">
        <v>209484</v>
      </c>
      <c r="M8" s="2"/>
    </row>
    <row r="9" spans="1:21" ht="15" customHeight="1" x14ac:dyDescent="0.2">
      <c r="A9" s="201">
        <v>45048</v>
      </c>
      <c r="B9" s="202" t="s">
        <v>141</v>
      </c>
      <c r="C9" s="203" t="s">
        <v>142</v>
      </c>
      <c r="D9" s="203" t="s">
        <v>130</v>
      </c>
      <c r="E9" s="193">
        <v>4</v>
      </c>
      <c r="F9" s="219">
        <v>23</v>
      </c>
      <c r="G9" s="219">
        <v>3</v>
      </c>
      <c r="H9" s="203" t="s">
        <v>143</v>
      </c>
      <c r="I9" s="80">
        <v>1</v>
      </c>
      <c r="J9" s="220">
        <v>1338</v>
      </c>
      <c r="K9" s="221">
        <v>451</v>
      </c>
      <c r="L9" s="159">
        <v>121940</v>
      </c>
      <c r="M9" s="2"/>
      <c r="N9" s="2"/>
    </row>
    <row r="10" spans="1:21" ht="15" customHeight="1" x14ac:dyDescent="0.2">
      <c r="A10" s="201">
        <v>45048</v>
      </c>
      <c r="B10" s="202" t="s">
        <v>144</v>
      </c>
      <c r="C10" s="203" t="s">
        <v>145</v>
      </c>
      <c r="D10" s="203" t="s">
        <v>147</v>
      </c>
      <c r="E10" s="193"/>
      <c r="F10" s="219">
        <v>12</v>
      </c>
      <c r="G10" s="219">
        <v>25</v>
      </c>
      <c r="H10" s="203" t="s">
        <v>146</v>
      </c>
      <c r="I10" s="80">
        <v>1</v>
      </c>
      <c r="J10" s="220">
        <v>1372</v>
      </c>
      <c r="K10" s="221">
        <v>96</v>
      </c>
      <c r="L10" s="159">
        <v>96888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201">
        <v>45050</v>
      </c>
      <c r="B11" s="202" t="s">
        <v>172</v>
      </c>
      <c r="C11" s="203" t="s">
        <v>173</v>
      </c>
      <c r="D11" s="203" t="s">
        <v>174</v>
      </c>
      <c r="E11" s="193">
        <v>2</v>
      </c>
      <c r="F11" s="219">
        <v>2</v>
      </c>
      <c r="G11" s="219">
        <v>28</v>
      </c>
      <c r="H11" s="203" t="s">
        <v>175</v>
      </c>
      <c r="I11" s="80">
        <v>1</v>
      </c>
      <c r="J11" s="220">
        <v>2298</v>
      </c>
      <c r="K11" s="221">
        <v>786</v>
      </c>
      <c r="L11" s="159">
        <v>203544</v>
      </c>
      <c r="M11" s="2"/>
      <c r="N11" s="2"/>
      <c r="O11" s="2"/>
      <c r="P11" s="2"/>
      <c r="Q11" s="2"/>
      <c r="R11" s="2"/>
      <c r="S11" s="2"/>
    </row>
    <row r="12" spans="1:21" ht="15" customHeight="1" x14ac:dyDescent="0.2">
      <c r="A12" s="201">
        <v>45051</v>
      </c>
      <c r="B12" s="70" t="s">
        <v>225</v>
      </c>
      <c r="C12" s="71" t="s">
        <v>226</v>
      </c>
      <c r="D12" s="231" t="s">
        <v>227</v>
      </c>
      <c r="E12" s="193">
        <v>1</v>
      </c>
      <c r="F12" s="194">
        <v>1</v>
      </c>
      <c r="G12" s="194">
        <v>8</v>
      </c>
      <c r="H12" s="203" t="s">
        <v>228</v>
      </c>
      <c r="I12" s="82">
        <v>1</v>
      </c>
      <c r="J12" s="74">
        <v>1849</v>
      </c>
      <c r="K12" s="97">
        <v>521</v>
      </c>
      <c r="L12" s="159">
        <v>191000</v>
      </c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284">
        <v>45051</v>
      </c>
      <c r="B13" s="70" t="s">
        <v>255</v>
      </c>
      <c r="C13" s="71" t="s">
        <v>256</v>
      </c>
      <c r="D13" s="71" t="s">
        <v>257</v>
      </c>
      <c r="E13" s="193">
        <v>4</v>
      </c>
      <c r="F13" s="198">
        <v>31</v>
      </c>
      <c r="G13" s="71">
        <v>8</v>
      </c>
      <c r="H13" s="71" t="s">
        <v>258</v>
      </c>
      <c r="I13" s="82">
        <v>1</v>
      </c>
      <c r="J13" s="199">
        <v>1855</v>
      </c>
      <c r="K13" s="97">
        <v>604</v>
      </c>
      <c r="L13" s="159">
        <v>162294</v>
      </c>
      <c r="N13" s="2"/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284">
        <v>45051</v>
      </c>
      <c r="B14" s="70" t="s">
        <v>264</v>
      </c>
      <c r="C14" s="71" t="s">
        <v>265</v>
      </c>
      <c r="D14" s="71" t="s">
        <v>273</v>
      </c>
      <c r="E14" s="193">
        <v>1</v>
      </c>
      <c r="F14" s="198">
        <v>3</v>
      </c>
      <c r="G14" s="71">
        <v>2</v>
      </c>
      <c r="H14" s="71" t="s">
        <v>274</v>
      </c>
      <c r="I14" s="82">
        <v>1</v>
      </c>
      <c r="J14" s="199">
        <v>1576</v>
      </c>
      <c r="K14" s="97">
        <v>441</v>
      </c>
      <c r="L14" s="159">
        <v>133122</v>
      </c>
      <c r="M14" s="2"/>
      <c r="O14" s="2"/>
      <c r="P14" s="2"/>
      <c r="Q14" s="2"/>
      <c r="R14" s="2"/>
      <c r="S14" s="2"/>
    </row>
    <row r="15" spans="1:21" ht="15" customHeight="1" x14ac:dyDescent="0.2">
      <c r="A15" s="201">
        <v>45051</v>
      </c>
      <c r="B15" s="202" t="s">
        <v>279</v>
      </c>
      <c r="C15" s="203" t="s">
        <v>280</v>
      </c>
      <c r="D15" s="203" t="s">
        <v>281</v>
      </c>
      <c r="E15" s="193"/>
      <c r="F15" s="219">
        <v>1</v>
      </c>
      <c r="G15" s="219">
        <v>1</v>
      </c>
      <c r="H15" s="203" t="s">
        <v>282</v>
      </c>
      <c r="I15" s="80">
        <v>1</v>
      </c>
      <c r="J15" s="220">
        <v>1334</v>
      </c>
      <c r="K15" s="221">
        <v>133</v>
      </c>
      <c r="L15" s="159">
        <v>96822</v>
      </c>
      <c r="M15" s="2"/>
      <c r="N15" s="2"/>
    </row>
    <row r="16" spans="1:21" ht="15" customHeight="1" x14ac:dyDescent="0.2">
      <c r="A16" s="201">
        <v>45055</v>
      </c>
      <c r="B16" s="202" t="s">
        <v>291</v>
      </c>
      <c r="C16" s="203" t="s">
        <v>292</v>
      </c>
      <c r="D16" s="203" t="s">
        <v>257</v>
      </c>
      <c r="E16" s="193">
        <v>4</v>
      </c>
      <c r="F16" s="219">
        <v>34</v>
      </c>
      <c r="G16" s="219">
        <v>7</v>
      </c>
      <c r="H16" s="203" t="s">
        <v>258</v>
      </c>
      <c r="I16" s="80">
        <v>1</v>
      </c>
      <c r="J16" s="220">
        <v>1560</v>
      </c>
      <c r="K16" s="221">
        <v>533</v>
      </c>
      <c r="L16" s="159">
        <v>138138</v>
      </c>
      <c r="M16" s="2"/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01">
        <v>45055</v>
      </c>
      <c r="B17" s="202" t="s">
        <v>293</v>
      </c>
      <c r="C17" s="203" t="s">
        <v>294</v>
      </c>
      <c r="D17" s="203" t="s">
        <v>257</v>
      </c>
      <c r="E17" s="193">
        <v>4</v>
      </c>
      <c r="F17" s="219">
        <v>30</v>
      </c>
      <c r="G17" s="219">
        <v>8</v>
      </c>
      <c r="H17" s="203" t="s">
        <v>258</v>
      </c>
      <c r="I17" s="80">
        <v>1</v>
      </c>
      <c r="J17" s="220">
        <v>1423</v>
      </c>
      <c r="K17" s="221">
        <v>544</v>
      </c>
      <c r="L17" s="159">
        <v>130416</v>
      </c>
      <c r="N17" s="2"/>
    </row>
    <row r="18" spans="1:21" ht="15" customHeight="1" x14ac:dyDescent="0.2">
      <c r="A18" s="201">
        <v>45055</v>
      </c>
      <c r="B18" s="202" t="s">
        <v>295</v>
      </c>
      <c r="C18" s="203" t="s">
        <v>296</v>
      </c>
      <c r="D18" s="203" t="s">
        <v>257</v>
      </c>
      <c r="E18" s="193">
        <v>4</v>
      </c>
      <c r="F18" s="219">
        <v>19</v>
      </c>
      <c r="G18" s="219">
        <v>6</v>
      </c>
      <c r="H18" s="203" t="s">
        <v>258</v>
      </c>
      <c r="I18" s="80">
        <v>1</v>
      </c>
      <c r="J18" s="220">
        <v>1724</v>
      </c>
      <c r="K18" s="221">
        <v>551</v>
      </c>
      <c r="L18" s="159">
        <v>150612</v>
      </c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201">
        <v>45055</v>
      </c>
      <c r="B19" s="202" t="s">
        <v>303</v>
      </c>
      <c r="C19" s="203" t="s">
        <v>304</v>
      </c>
      <c r="D19" s="203" t="s">
        <v>130</v>
      </c>
      <c r="E19" s="193">
        <v>4</v>
      </c>
      <c r="F19" s="219">
        <v>21</v>
      </c>
      <c r="G19" s="219">
        <v>3</v>
      </c>
      <c r="H19" s="203" t="s">
        <v>143</v>
      </c>
      <c r="I19" s="80">
        <v>1</v>
      </c>
      <c r="J19" s="220">
        <v>1562</v>
      </c>
      <c r="K19" s="221">
        <v>451</v>
      </c>
      <c r="L19" s="159">
        <v>132858</v>
      </c>
      <c r="O19" s="1"/>
      <c r="P19" s="1"/>
      <c r="Q19" s="1"/>
      <c r="R19" s="1"/>
      <c r="S19" s="1"/>
      <c r="T19" s="1"/>
      <c r="U19" s="1"/>
    </row>
    <row r="20" spans="1:21" s="2" customFormat="1" ht="15" customHeight="1" x14ac:dyDescent="0.2">
      <c r="A20" s="201">
        <v>45055</v>
      </c>
      <c r="B20" s="202" t="s">
        <v>305</v>
      </c>
      <c r="C20" s="203" t="s">
        <v>306</v>
      </c>
      <c r="D20" s="203" t="s">
        <v>130</v>
      </c>
      <c r="E20" s="193">
        <v>4</v>
      </c>
      <c r="F20" s="219">
        <v>41</v>
      </c>
      <c r="G20" s="219">
        <v>2</v>
      </c>
      <c r="H20" s="203" t="s">
        <v>143</v>
      </c>
      <c r="I20" s="80">
        <v>1</v>
      </c>
      <c r="J20" s="220">
        <v>1882</v>
      </c>
      <c r="K20" s="221">
        <v>580</v>
      </c>
      <c r="L20" s="159">
        <v>162426</v>
      </c>
      <c r="M20" s="1"/>
      <c r="O20" s="1"/>
      <c r="P20" s="1"/>
      <c r="Q20" s="1"/>
      <c r="R20" s="1"/>
      <c r="S20" s="1"/>
    </row>
    <row r="21" spans="1:21" s="2" customFormat="1" ht="15" customHeight="1" x14ac:dyDescent="0.2">
      <c r="A21" s="201">
        <v>45056</v>
      </c>
      <c r="B21" s="202" t="s">
        <v>307</v>
      </c>
      <c r="C21" s="203" t="s">
        <v>308</v>
      </c>
      <c r="D21" s="203" t="s">
        <v>130</v>
      </c>
      <c r="E21" s="193">
        <v>2</v>
      </c>
      <c r="F21" s="288">
        <v>20</v>
      </c>
      <c r="G21" s="203">
        <v>1</v>
      </c>
      <c r="H21" s="203" t="s">
        <v>125</v>
      </c>
      <c r="I21" s="82">
        <v>1</v>
      </c>
      <c r="J21" s="199">
        <v>2036</v>
      </c>
      <c r="K21" s="287">
        <v>779</v>
      </c>
      <c r="L21" s="159">
        <v>185790</v>
      </c>
      <c r="M21" s="1"/>
      <c r="N21" s="1"/>
    </row>
    <row r="22" spans="1:21" s="2" customFormat="1" ht="15" customHeight="1" x14ac:dyDescent="0.2">
      <c r="A22" s="201">
        <v>45056</v>
      </c>
      <c r="B22" s="202" t="s">
        <v>309</v>
      </c>
      <c r="C22" s="203" t="s">
        <v>310</v>
      </c>
      <c r="D22" s="203" t="s">
        <v>311</v>
      </c>
      <c r="E22" s="193">
        <v>2</v>
      </c>
      <c r="F22" s="288">
        <v>10</v>
      </c>
      <c r="G22" s="203">
        <v>9</v>
      </c>
      <c r="H22" s="203" t="s">
        <v>125</v>
      </c>
      <c r="I22" s="82">
        <v>1</v>
      </c>
      <c r="J22" s="199">
        <v>1656</v>
      </c>
      <c r="K22" s="287">
        <v>439</v>
      </c>
      <c r="L22" s="159">
        <v>138270</v>
      </c>
      <c r="M22" s="2" t="s">
        <v>52</v>
      </c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201">
        <v>45057</v>
      </c>
      <c r="B23" s="202" t="s">
        <v>336</v>
      </c>
      <c r="C23" s="203" t="s">
        <v>337</v>
      </c>
      <c r="D23" s="203" t="s">
        <v>338</v>
      </c>
      <c r="E23" s="193">
        <v>3</v>
      </c>
      <c r="F23" s="219">
        <v>4</v>
      </c>
      <c r="G23" s="219">
        <v>1</v>
      </c>
      <c r="H23" s="203" t="s">
        <v>339</v>
      </c>
      <c r="I23" s="80">
        <v>1</v>
      </c>
      <c r="J23" s="220">
        <v>3396</v>
      </c>
      <c r="K23" s="221">
        <v>0</v>
      </c>
      <c r="L23" s="159">
        <v>224136</v>
      </c>
    </row>
    <row r="24" spans="1:21" s="2" customFormat="1" ht="15" customHeight="1" x14ac:dyDescent="0.2">
      <c r="A24" s="201">
        <v>45061</v>
      </c>
      <c r="B24" s="202" t="s">
        <v>383</v>
      </c>
      <c r="C24" s="203" t="s">
        <v>384</v>
      </c>
      <c r="D24" s="203" t="s">
        <v>130</v>
      </c>
      <c r="E24" s="193">
        <v>3</v>
      </c>
      <c r="F24" s="219">
        <v>24</v>
      </c>
      <c r="G24" s="219">
        <v>12</v>
      </c>
      <c r="H24" s="203" t="s">
        <v>140</v>
      </c>
      <c r="I24" s="80">
        <v>1</v>
      </c>
      <c r="J24" s="220">
        <v>1996</v>
      </c>
      <c r="K24" s="221">
        <v>414</v>
      </c>
      <c r="L24" s="159">
        <v>176616</v>
      </c>
      <c r="M24" s="1"/>
    </row>
    <row r="25" spans="1:21" s="2" customFormat="1" ht="15" customHeight="1" x14ac:dyDescent="0.2">
      <c r="A25" s="201">
        <v>45061</v>
      </c>
      <c r="B25" s="202" t="s">
        <v>385</v>
      </c>
      <c r="C25" s="203" t="s">
        <v>386</v>
      </c>
      <c r="D25" s="203" t="s">
        <v>133</v>
      </c>
      <c r="E25" s="193" t="s">
        <v>134</v>
      </c>
      <c r="F25" s="219">
        <v>15</v>
      </c>
      <c r="G25" s="219">
        <v>14</v>
      </c>
      <c r="H25" s="203" t="s">
        <v>387</v>
      </c>
      <c r="I25" s="80">
        <v>1</v>
      </c>
      <c r="J25" s="220">
        <v>2227</v>
      </c>
      <c r="K25" s="221">
        <v>882</v>
      </c>
      <c r="L25" s="159">
        <v>205194</v>
      </c>
    </row>
    <row r="26" spans="1:21" s="2" customFormat="1" ht="15" customHeight="1" x14ac:dyDescent="0.2">
      <c r="A26" s="201">
        <v>45061</v>
      </c>
      <c r="B26" s="202" t="s">
        <v>388</v>
      </c>
      <c r="C26" s="203" t="s">
        <v>389</v>
      </c>
      <c r="D26" s="203" t="s">
        <v>133</v>
      </c>
      <c r="E26" s="193" t="s">
        <v>134</v>
      </c>
      <c r="F26" s="219">
        <v>14</v>
      </c>
      <c r="G26" s="219">
        <v>2</v>
      </c>
      <c r="H26" s="203" t="s">
        <v>387</v>
      </c>
      <c r="I26" s="80">
        <v>1</v>
      </c>
      <c r="J26" s="220">
        <v>2188</v>
      </c>
      <c r="K26" s="221">
        <v>696</v>
      </c>
      <c r="L26" s="159">
        <v>190344</v>
      </c>
    </row>
    <row r="27" spans="1:21" s="2" customFormat="1" ht="15" customHeight="1" x14ac:dyDescent="0.2">
      <c r="A27" s="201">
        <v>45063</v>
      </c>
      <c r="B27" s="202" t="s">
        <v>390</v>
      </c>
      <c r="C27" s="203" t="s">
        <v>391</v>
      </c>
      <c r="D27" s="203" t="s">
        <v>130</v>
      </c>
      <c r="E27" s="193">
        <v>2</v>
      </c>
      <c r="F27" s="288">
        <v>13</v>
      </c>
      <c r="G27" s="203">
        <v>8</v>
      </c>
      <c r="H27" s="203" t="s">
        <v>125</v>
      </c>
      <c r="I27" s="82">
        <v>1</v>
      </c>
      <c r="J27" s="199">
        <v>1443</v>
      </c>
      <c r="K27" s="287">
        <v>413</v>
      </c>
      <c r="L27" s="159">
        <v>122430</v>
      </c>
    </row>
    <row r="28" spans="1:21" s="2" customFormat="1" ht="15" customHeight="1" x14ac:dyDescent="0.2">
      <c r="A28" s="201">
        <v>45065</v>
      </c>
      <c r="B28" s="202" t="s">
        <v>425</v>
      </c>
      <c r="C28" s="203" t="s">
        <v>426</v>
      </c>
      <c r="D28" s="203" t="s">
        <v>420</v>
      </c>
      <c r="E28" s="193">
        <v>7</v>
      </c>
      <c r="F28" s="288">
        <v>24</v>
      </c>
      <c r="G28" s="203">
        <v>2</v>
      </c>
      <c r="H28" s="203" t="s">
        <v>427</v>
      </c>
      <c r="I28" s="82">
        <v>1</v>
      </c>
      <c r="J28" s="199">
        <v>4234</v>
      </c>
      <c r="K28" s="287">
        <v>1328</v>
      </c>
      <c r="L28" s="159">
        <v>1200000</v>
      </c>
    </row>
    <row r="29" spans="1:21" s="2" customFormat="1" ht="15" customHeight="1" x14ac:dyDescent="0.2">
      <c r="A29" s="201">
        <v>45065</v>
      </c>
      <c r="B29" s="202" t="s">
        <v>431</v>
      </c>
      <c r="C29" s="203" t="s">
        <v>432</v>
      </c>
      <c r="D29" s="203" t="s">
        <v>124</v>
      </c>
      <c r="E29" s="193">
        <v>5</v>
      </c>
      <c r="F29" s="288">
        <v>150</v>
      </c>
      <c r="G29" s="203">
        <v>14</v>
      </c>
      <c r="H29" s="203" t="s">
        <v>125</v>
      </c>
      <c r="I29" s="82">
        <v>1</v>
      </c>
      <c r="J29" s="199">
        <v>1654</v>
      </c>
      <c r="K29" s="287">
        <v>475</v>
      </c>
      <c r="L29" s="159">
        <v>140580</v>
      </c>
    </row>
    <row r="30" spans="1:21" s="2" customFormat="1" ht="15" customHeight="1" x14ac:dyDescent="0.2">
      <c r="A30" s="201">
        <v>45065</v>
      </c>
      <c r="B30" s="202" t="s">
        <v>433</v>
      </c>
      <c r="C30" s="203" t="s">
        <v>434</v>
      </c>
      <c r="D30" s="203" t="s">
        <v>130</v>
      </c>
      <c r="E30" s="193">
        <v>2</v>
      </c>
      <c r="F30" s="288">
        <v>14</v>
      </c>
      <c r="G30" s="203">
        <v>8</v>
      </c>
      <c r="H30" s="203" t="s">
        <v>125</v>
      </c>
      <c r="I30" s="82">
        <v>1</v>
      </c>
      <c r="J30" s="199">
        <v>1349</v>
      </c>
      <c r="K30" s="287">
        <v>434</v>
      </c>
      <c r="L30" s="159">
        <v>117678</v>
      </c>
    </row>
    <row r="31" spans="1:21" s="2" customFormat="1" ht="15" customHeight="1" x14ac:dyDescent="0.2">
      <c r="A31" s="201">
        <v>45065</v>
      </c>
      <c r="B31" s="202" t="s">
        <v>435</v>
      </c>
      <c r="C31" s="203" t="s">
        <v>436</v>
      </c>
      <c r="D31" s="203" t="s">
        <v>311</v>
      </c>
      <c r="E31" s="193">
        <v>1</v>
      </c>
      <c r="F31" s="288">
        <v>2</v>
      </c>
      <c r="G31" s="203">
        <v>2</v>
      </c>
      <c r="H31" s="203" t="s">
        <v>125</v>
      </c>
      <c r="I31" s="82">
        <v>1</v>
      </c>
      <c r="J31" s="199">
        <v>2036</v>
      </c>
      <c r="K31" s="287">
        <v>577</v>
      </c>
      <c r="L31" s="159">
        <v>172458</v>
      </c>
    </row>
    <row r="32" spans="1:21" s="2" customFormat="1" ht="15" customHeight="1" x14ac:dyDescent="0.2">
      <c r="A32" s="201">
        <v>45069</v>
      </c>
      <c r="B32" s="202" t="s">
        <v>485</v>
      </c>
      <c r="C32" s="203" t="s">
        <v>486</v>
      </c>
      <c r="D32" s="203" t="s">
        <v>133</v>
      </c>
      <c r="E32" s="193" t="s">
        <v>134</v>
      </c>
      <c r="F32" s="288">
        <v>16</v>
      </c>
      <c r="G32" s="203">
        <v>14</v>
      </c>
      <c r="H32" s="203" t="s">
        <v>487</v>
      </c>
      <c r="I32" s="82">
        <v>1</v>
      </c>
      <c r="J32" s="199">
        <v>2820</v>
      </c>
      <c r="K32" s="287">
        <v>1275</v>
      </c>
      <c r="L32" s="159">
        <v>270270</v>
      </c>
    </row>
    <row r="33" spans="1:12" s="2" customFormat="1" ht="15" customHeight="1" x14ac:dyDescent="0.2">
      <c r="A33" s="201">
        <v>45069</v>
      </c>
      <c r="B33" s="202" t="s">
        <v>488</v>
      </c>
      <c r="C33" s="203" t="s">
        <v>489</v>
      </c>
      <c r="D33" s="203" t="s">
        <v>130</v>
      </c>
      <c r="E33" s="193">
        <v>4</v>
      </c>
      <c r="F33" s="288">
        <v>3</v>
      </c>
      <c r="G33" s="203">
        <v>2</v>
      </c>
      <c r="H33" s="203" t="s">
        <v>143</v>
      </c>
      <c r="I33" s="82">
        <v>1</v>
      </c>
      <c r="J33" s="199">
        <v>3125</v>
      </c>
      <c r="K33" s="287">
        <v>482</v>
      </c>
      <c r="L33" s="159">
        <v>194154</v>
      </c>
    </row>
    <row r="34" spans="1:12" s="2" customFormat="1" ht="15" customHeight="1" x14ac:dyDescent="0.2">
      <c r="A34" s="201">
        <v>45069</v>
      </c>
      <c r="B34" s="202" t="s">
        <v>490</v>
      </c>
      <c r="C34" s="203" t="s">
        <v>491</v>
      </c>
      <c r="D34" s="203" t="s">
        <v>130</v>
      </c>
      <c r="E34" s="193">
        <v>4</v>
      </c>
      <c r="F34" s="288">
        <v>3</v>
      </c>
      <c r="G34" s="203">
        <v>1</v>
      </c>
      <c r="H34" s="203" t="s">
        <v>143</v>
      </c>
      <c r="I34" s="82">
        <v>1</v>
      </c>
      <c r="J34" s="199">
        <v>3125</v>
      </c>
      <c r="K34" s="287">
        <v>482</v>
      </c>
      <c r="L34" s="159">
        <v>238128</v>
      </c>
    </row>
    <row r="35" spans="1:12" s="2" customFormat="1" ht="15" customHeight="1" x14ac:dyDescent="0.2">
      <c r="A35" s="201">
        <v>45069</v>
      </c>
      <c r="B35" s="202" t="s">
        <v>492</v>
      </c>
      <c r="C35" s="203" t="s">
        <v>493</v>
      </c>
      <c r="D35" s="203" t="s">
        <v>130</v>
      </c>
      <c r="E35" s="193">
        <v>4</v>
      </c>
      <c r="F35" s="288">
        <v>1</v>
      </c>
      <c r="G35" s="203">
        <v>2</v>
      </c>
      <c r="H35" s="203" t="s">
        <v>143</v>
      </c>
      <c r="I35" s="82">
        <v>1</v>
      </c>
      <c r="J35" s="199">
        <v>3112</v>
      </c>
      <c r="K35" s="287">
        <v>562</v>
      </c>
      <c r="L35" s="159">
        <v>242484</v>
      </c>
    </row>
    <row r="36" spans="1:12" s="2" customFormat="1" ht="15" customHeight="1" x14ac:dyDescent="0.2">
      <c r="A36" s="201">
        <v>45069</v>
      </c>
      <c r="B36" s="202" t="s">
        <v>494</v>
      </c>
      <c r="C36" s="203" t="s">
        <v>477</v>
      </c>
      <c r="D36" s="203" t="s">
        <v>420</v>
      </c>
      <c r="E36" s="193">
        <v>8</v>
      </c>
      <c r="F36" s="288">
        <v>30</v>
      </c>
      <c r="G36" s="203">
        <v>1</v>
      </c>
      <c r="H36" s="203" t="s">
        <v>478</v>
      </c>
      <c r="I36" s="82">
        <v>1</v>
      </c>
      <c r="J36" s="199">
        <v>3978</v>
      </c>
      <c r="K36" s="287">
        <v>1660</v>
      </c>
      <c r="L36" s="159">
        <v>803000</v>
      </c>
    </row>
    <row r="37" spans="1:12" s="2" customFormat="1" ht="15" customHeight="1" x14ac:dyDescent="0.2">
      <c r="A37" s="201">
        <v>45069</v>
      </c>
      <c r="B37" s="202" t="s">
        <v>504</v>
      </c>
      <c r="C37" s="203" t="s">
        <v>505</v>
      </c>
      <c r="D37" s="203" t="s">
        <v>257</v>
      </c>
      <c r="E37" s="193">
        <v>6</v>
      </c>
      <c r="F37" s="288">
        <v>15</v>
      </c>
      <c r="G37" s="203">
        <v>3</v>
      </c>
      <c r="H37" s="203" t="s">
        <v>506</v>
      </c>
      <c r="I37" s="82">
        <v>1</v>
      </c>
      <c r="J37" s="199">
        <v>1900</v>
      </c>
      <c r="K37" s="287">
        <v>556</v>
      </c>
      <c r="L37" s="159">
        <v>162096</v>
      </c>
    </row>
    <row r="38" spans="1:12" s="2" customFormat="1" ht="15" customHeight="1" x14ac:dyDescent="0.2">
      <c r="A38" s="201">
        <v>45069</v>
      </c>
      <c r="B38" s="202" t="s">
        <v>507</v>
      </c>
      <c r="C38" s="203" t="s">
        <v>508</v>
      </c>
      <c r="D38" s="203" t="s">
        <v>257</v>
      </c>
      <c r="E38" s="193">
        <v>4</v>
      </c>
      <c r="F38" s="288">
        <v>20</v>
      </c>
      <c r="G38" s="203">
        <v>6</v>
      </c>
      <c r="H38" s="203" t="s">
        <v>506</v>
      </c>
      <c r="I38" s="82">
        <v>1</v>
      </c>
      <c r="J38" s="199">
        <v>1800</v>
      </c>
      <c r="K38" s="287">
        <v>618</v>
      </c>
      <c r="L38" s="159">
        <v>159588</v>
      </c>
    </row>
    <row r="39" spans="1:12" s="2" customFormat="1" ht="15" customHeight="1" x14ac:dyDescent="0.2">
      <c r="A39" s="201">
        <v>45070</v>
      </c>
      <c r="B39" s="202" t="s">
        <v>522</v>
      </c>
      <c r="C39" s="203" t="s">
        <v>523</v>
      </c>
      <c r="D39" s="203" t="s">
        <v>130</v>
      </c>
      <c r="E39" s="193">
        <v>4</v>
      </c>
      <c r="F39" s="288">
        <v>1</v>
      </c>
      <c r="G39" s="203">
        <v>1</v>
      </c>
      <c r="H39" s="203" t="s">
        <v>143</v>
      </c>
      <c r="I39" s="82">
        <v>1</v>
      </c>
      <c r="J39" s="199">
        <v>1882</v>
      </c>
      <c r="K39" s="287">
        <v>579</v>
      </c>
      <c r="L39" s="159">
        <v>162426</v>
      </c>
    </row>
    <row r="40" spans="1:12" s="2" customFormat="1" ht="15" customHeight="1" x14ac:dyDescent="0.2">
      <c r="A40" s="201">
        <v>45070</v>
      </c>
      <c r="B40" s="202" t="s">
        <v>552</v>
      </c>
      <c r="C40" s="203" t="s">
        <v>553</v>
      </c>
      <c r="D40" s="203" t="s">
        <v>539</v>
      </c>
      <c r="E40" s="193">
        <v>22</v>
      </c>
      <c r="F40" s="288">
        <v>15</v>
      </c>
      <c r="G40" s="203">
        <v>2</v>
      </c>
      <c r="H40" s="203" t="s">
        <v>258</v>
      </c>
      <c r="I40" s="82">
        <v>1</v>
      </c>
      <c r="J40" s="199">
        <v>1897</v>
      </c>
      <c r="K40" s="287">
        <v>614</v>
      </c>
      <c r="L40" s="159">
        <v>165726</v>
      </c>
    </row>
    <row r="41" spans="1:12" s="2" customFormat="1" ht="15" customHeight="1" x14ac:dyDescent="0.2">
      <c r="A41" s="201">
        <v>45071</v>
      </c>
      <c r="B41" s="202" t="s">
        <v>538</v>
      </c>
      <c r="C41" s="203" t="s">
        <v>543</v>
      </c>
      <c r="D41" s="203" t="s">
        <v>539</v>
      </c>
      <c r="E41" s="193">
        <v>2</v>
      </c>
      <c r="F41" s="288">
        <v>13</v>
      </c>
      <c r="G41" s="203">
        <v>1</v>
      </c>
      <c r="H41" s="203" t="s">
        <v>540</v>
      </c>
      <c r="I41" s="82">
        <v>1</v>
      </c>
      <c r="J41" s="199">
        <v>1440</v>
      </c>
      <c r="K41" s="287">
        <v>235</v>
      </c>
      <c r="L41" s="159">
        <v>150000</v>
      </c>
    </row>
    <row r="42" spans="1:12" s="2" customFormat="1" ht="15" customHeight="1" x14ac:dyDescent="0.2">
      <c r="A42" s="201">
        <v>45071</v>
      </c>
      <c r="B42" s="202" t="s">
        <v>541</v>
      </c>
      <c r="C42" s="203" t="s">
        <v>542</v>
      </c>
      <c r="D42" s="203" t="s">
        <v>539</v>
      </c>
      <c r="E42" s="193">
        <v>2</v>
      </c>
      <c r="F42" s="288">
        <v>17</v>
      </c>
      <c r="G42" s="203">
        <v>1</v>
      </c>
      <c r="H42" s="203" t="s">
        <v>540</v>
      </c>
      <c r="I42" s="82">
        <v>1</v>
      </c>
      <c r="J42" s="199">
        <v>1760</v>
      </c>
      <c r="K42" s="287">
        <v>249</v>
      </c>
      <c r="L42" s="159">
        <v>187000</v>
      </c>
    </row>
    <row r="43" spans="1:12" s="2" customFormat="1" ht="15" customHeight="1" x14ac:dyDescent="0.2">
      <c r="A43" s="201">
        <v>45071</v>
      </c>
      <c r="B43" s="202" t="s">
        <v>544</v>
      </c>
      <c r="C43" s="203" t="s">
        <v>545</v>
      </c>
      <c r="D43" s="203" t="s">
        <v>539</v>
      </c>
      <c r="E43" s="193">
        <v>2</v>
      </c>
      <c r="F43" s="288">
        <v>18</v>
      </c>
      <c r="G43" s="203">
        <v>1</v>
      </c>
      <c r="H43" s="203" t="s">
        <v>540</v>
      </c>
      <c r="I43" s="82">
        <v>1</v>
      </c>
      <c r="J43" s="199">
        <v>1421</v>
      </c>
      <c r="K43" s="287">
        <v>258</v>
      </c>
      <c r="L43" s="195">
        <v>166000</v>
      </c>
    </row>
    <row r="44" spans="1:12" s="2" customFormat="1" ht="15" customHeight="1" x14ac:dyDescent="0.2">
      <c r="A44" s="201">
        <v>45071</v>
      </c>
      <c r="B44" s="202" t="s">
        <v>546</v>
      </c>
      <c r="C44" s="203" t="s">
        <v>547</v>
      </c>
      <c r="D44" s="203" t="s">
        <v>539</v>
      </c>
      <c r="E44" s="193">
        <v>2</v>
      </c>
      <c r="F44" s="288">
        <v>19</v>
      </c>
      <c r="G44" s="203">
        <v>1</v>
      </c>
      <c r="H44" s="203" t="s">
        <v>540</v>
      </c>
      <c r="I44" s="82">
        <v>1</v>
      </c>
      <c r="J44" s="199">
        <v>1638</v>
      </c>
      <c r="K44" s="287">
        <v>240</v>
      </c>
      <c r="L44" s="159">
        <v>172000</v>
      </c>
    </row>
    <row r="45" spans="1:12" s="2" customFormat="1" ht="15" customHeight="1" x14ac:dyDescent="0.2">
      <c r="A45" s="201">
        <v>45071</v>
      </c>
      <c r="B45" s="202" t="s">
        <v>548</v>
      </c>
      <c r="C45" s="203" t="s">
        <v>549</v>
      </c>
      <c r="D45" s="203" t="s">
        <v>539</v>
      </c>
      <c r="E45" s="193">
        <v>2</v>
      </c>
      <c r="F45" s="288">
        <v>14</v>
      </c>
      <c r="G45" s="203">
        <v>3</v>
      </c>
      <c r="H45" s="203" t="s">
        <v>540</v>
      </c>
      <c r="I45" s="82">
        <v>1</v>
      </c>
      <c r="J45" s="199">
        <v>1440</v>
      </c>
      <c r="K45" s="287">
        <v>235</v>
      </c>
      <c r="L45" s="159">
        <v>160000</v>
      </c>
    </row>
    <row r="46" spans="1:12" s="2" customFormat="1" ht="15" customHeight="1" x14ac:dyDescent="0.2">
      <c r="A46" s="201">
        <v>45071</v>
      </c>
      <c r="B46" s="202" t="s">
        <v>550</v>
      </c>
      <c r="C46" s="203" t="s">
        <v>551</v>
      </c>
      <c r="D46" s="203" t="s">
        <v>539</v>
      </c>
      <c r="E46" s="193">
        <v>2</v>
      </c>
      <c r="F46" s="288">
        <v>20</v>
      </c>
      <c r="G46" s="203">
        <v>1</v>
      </c>
      <c r="H46" s="203" t="s">
        <v>540</v>
      </c>
      <c r="I46" s="82">
        <v>1</v>
      </c>
      <c r="J46" s="199">
        <v>1440</v>
      </c>
      <c r="K46" s="287">
        <v>235</v>
      </c>
      <c r="L46" s="159">
        <v>160000</v>
      </c>
    </row>
    <row r="47" spans="1:12" s="2" customFormat="1" ht="15" customHeight="1" x14ac:dyDescent="0.2">
      <c r="A47" s="201">
        <v>45071</v>
      </c>
      <c r="B47" s="202" t="s">
        <v>554</v>
      </c>
      <c r="C47" s="203" t="s">
        <v>555</v>
      </c>
      <c r="D47" s="203" t="s">
        <v>556</v>
      </c>
      <c r="E47" s="193">
        <v>3</v>
      </c>
      <c r="F47" s="288">
        <v>8</v>
      </c>
      <c r="G47" s="203">
        <v>2</v>
      </c>
      <c r="H47" s="203" t="s">
        <v>557</v>
      </c>
      <c r="I47" s="82">
        <v>1</v>
      </c>
      <c r="J47" s="199">
        <v>1112</v>
      </c>
      <c r="K47" s="287">
        <v>157</v>
      </c>
      <c r="L47" s="159">
        <v>83754</v>
      </c>
    </row>
    <row r="48" spans="1:12" s="2" customFormat="1" ht="15" customHeight="1" x14ac:dyDescent="0.2">
      <c r="A48" s="201">
        <v>45071</v>
      </c>
      <c r="B48" s="202" t="s">
        <v>558</v>
      </c>
      <c r="C48" s="203" t="s">
        <v>559</v>
      </c>
      <c r="D48" s="203" t="s">
        <v>174</v>
      </c>
      <c r="E48" s="193" t="s">
        <v>134</v>
      </c>
      <c r="F48" s="288">
        <v>8</v>
      </c>
      <c r="G48" s="203">
        <v>28</v>
      </c>
      <c r="H48" s="203" t="s">
        <v>487</v>
      </c>
      <c r="I48" s="82">
        <v>1</v>
      </c>
      <c r="J48" s="199">
        <v>2500</v>
      </c>
      <c r="K48" s="287">
        <v>970</v>
      </c>
      <c r="L48" s="159">
        <v>281070</v>
      </c>
    </row>
    <row r="49" spans="1:12" s="2" customFormat="1" ht="15" customHeight="1" x14ac:dyDescent="0.2">
      <c r="A49" s="201">
        <v>45072</v>
      </c>
      <c r="B49" s="202" t="s">
        <v>602</v>
      </c>
      <c r="C49" s="203" t="s">
        <v>603</v>
      </c>
      <c r="D49" s="203" t="s">
        <v>604</v>
      </c>
      <c r="E49" s="193">
        <v>1</v>
      </c>
      <c r="F49" s="288">
        <v>6</v>
      </c>
      <c r="G49" s="203">
        <v>2</v>
      </c>
      <c r="H49" s="203" t="s">
        <v>506</v>
      </c>
      <c r="I49" s="82">
        <v>1</v>
      </c>
      <c r="J49" s="199">
        <v>1600</v>
      </c>
      <c r="K49" s="287">
        <v>498</v>
      </c>
      <c r="L49" s="159">
        <v>138468</v>
      </c>
    </row>
    <row r="50" spans="1:12" s="2" customFormat="1" ht="15" customHeight="1" x14ac:dyDescent="0.2">
      <c r="A50" s="201">
        <v>45072</v>
      </c>
      <c r="B50" s="202" t="s">
        <v>605</v>
      </c>
      <c r="C50" s="203" t="s">
        <v>606</v>
      </c>
      <c r="D50" s="203" t="s">
        <v>607</v>
      </c>
      <c r="E50" s="193">
        <v>1</v>
      </c>
      <c r="F50" s="288">
        <v>20</v>
      </c>
      <c r="G50" s="203">
        <v>3</v>
      </c>
      <c r="H50" s="203" t="s">
        <v>506</v>
      </c>
      <c r="I50" s="82">
        <v>1</v>
      </c>
      <c r="J50" s="199">
        <v>1284</v>
      </c>
      <c r="K50" s="287">
        <v>486</v>
      </c>
      <c r="L50" s="159">
        <v>116820</v>
      </c>
    </row>
    <row r="51" spans="1:12" s="2" customFormat="1" ht="15" customHeight="1" x14ac:dyDescent="0.2">
      <c r="A51" s="201">
        <v>45072</v>
      </c>
      <c r="B51" s="202" t="s">
        <v>608</v>
      </c>
      <c r="C51" s="203" t="s">
        <v>609</v>
      </c>
      <c r="D51" s="203" t="s">
        <v>607</v>
      </c>
      <c r="E51" s="193">
        <v>1</v>
      </c>
      <c r="F51" s="288">
        <v>11</v>
      </c>
      <c r="G51" s="203">
        <v>2</v>
      </c>
      <c r="H51" s="203" t="s">
        <v>506</v>
      </c>
      <c r="I51" s="82">
        <v>1</v>
      </c>
      <c r="J51" s="199">
        <v>1400</v>
      </c>
      <c r="K51" s="287">
        <v>500</v>
      </c>
      <c r="L51" s="159">
        <v>153900</v>
      </c>
    </row>
    <row r="52" spans="1:12" s="2" customFormat="1" ht="15" customHeight="1" x14ac:dyDescent="0.2">
      <c r="A52" s="201">
        <v>45076</v>
      </c>
      <c r="B52" s="202" t="s">
        <v>653</v>
      </c>
      <c r="C52" s="203" t="s">
        <v>654</v>
      </c>
      <c r="D52" s="203" t="s">
        <v>98</v>
      </c>
      <c r="E52" s="193">
        <v>22</v>
      </c>
      <c r="F52" s="288">
        <v>2</v>
      </c>
      <c r="G52" s="203">
        <v>1</v>
      </c>
      <c r="H52" s="203" t="s">
        <v>655</v>
      </c>
      <c r="I52" s="82">
        <v>1</v>
      </c>
      <c r="J52" s="199">
        <v>1877</v>
      </c>
      <c r="K52" s="287">
        <v>653</v>
      </c>
      <c r="L52" s="159">
        <v>166980</v>
      </c>
    </row>
    <row r="53" spans="1:12" s="2" customFormat="1" ht="15" customHeight="1" x14ac:dyDescent="0.2">
      <c r="A53" s="201">
        <v>45077</v>
      </c>
      <c r="B53" s="202" t="s">
        <v>656</v>
      </c>
      <c r="C53" s="203" t="s">
        <v>657</v>
      </c>
      <c r="D53" s="203" t="s">
        <v>311</v>
      </c>
      <c r="E53" s="193">
        <v>2</v>
      </c>
      <c r="F53" s="288">
        <v>9</v>
      </c>
      <c r="G53" s="203">
        <v>9</v>
      </c>
      <c r="H53" s="203" t="s">
        <v>125</v>
      </c>
      <c r="I53" s="82">
        <v>1</v>
      </c>
      <c r="J53" s="199">
        <v>1654</v>
      </c>
      <c r="K53" s="287">
        <v>475</v>
      </c>
      <c r="L53" s="159">
        <v>145800</v>
      </c>
    </row>
    <row r="54" spans="1:12" s="2" customFormat="1" ht="12.75" customHeight="1" x14ac:dyDescent="0.2">
      <c r="A54" s="304"/>
      <c r="B54" s="40"/>
      <c r="C54" s="41"/>
      <c r="D54" s="42"/>
      <c r="E54" s="41"/>
      <c r="F54" s="43"/>
      <c r="G54" s="44"/>
      <c r="H54" s="32" t="s">
        <v>13</v>
      </c>
      <c r="I54" s="68">
        <f>SUM(I3:I53)</f>
        <v>51</v>
      </c>
      <c r="J54" s="22">
        <f>SUM(J3:J53)</f>
        <v>100983</v>
      </c>
      <c r="K54" s="98">
        <f>SUM(K3:K53)</f>
        <v>27535</v>
      </c>
      <c r="L54" s="161">
        <f>SUM(L3:L53)</f>
        <v>10282540</v>
      </c>
    </row>
    <row r="55" spans="1:12" s="2" customFormat="1" ht="15" customHeight="1" x14ac:dyDescent="0.25">
      <c r="A55" s="329" t="s">
        <v>44</v>
      </c>
      <c r="B55" s="331"/>
      <c r="C55" s="331"/>
      <c r="D55" s="185"/>
      <c r="E55" s="305"/>
      <c r="F55" s="305"/>
      <c r="G55" s="305"/>
      <c r="H55" s="52"/>
      <c r="I55" s="306"/>
      <c r="J55" s="307"/>
      <c r="K55" s="308"/>
      <c r="L55" s="227"/>
    </row>
    <row r="56" spans="1:12" s="2" customFormat="1" ht="12.75" customHeight="1" x14ac:dyDescent="0.2">
      <c r="A56" s="156" t="s">
        <v>0</v>
      </c>
      <c r="B56" s="64" t="s">
        <v>16</v>
      </c>
      <c r="C56" s="96" t="s">
        <v>2</v>
      </c>
      <c r="D56" s="96" t="s">
        <v>3</v>
      </c>
      <c r="E56" s="65" t="s">
        <v>19</v>
      </c>
      <c r="F56" s="65" t="s">
        <v>17</v>
      </c>
      <c r="G56" s="65" t="s">
        <v>5</v>
      </c>
      <c r="H56" s="96" t="s">
        <v>18</v>
      </c>
      <c r="I56" s="123" t="s">
        <v>39</v>
      </c>
      <c r="J56" s="117" t="s">
        <v>28</v>
      </c>
      <c r="K56" s="118" t="s">
        <v>29</v>
      </c>
      <c r="L56" s="157" t="s">
        <v>6</v>
      </c>
    </row>
    <row r="57" spans="1:12" s="2" customFormat="1" ht="12.75" customHeight="1" x14ac:dyDescent="0.2">
      <c r="A57" s="160"/>
      <c r="B57" s="70"/>
      <c r="C57" s="71"/>
      <c r="D57" s="71"/>
      <c r="E57" s="72"/>
      <c r="F57" s="198"/>
      <c r="G57" s="71"/>
      <c r="H57" s="71"/>
      <c r="I57" s="82"/>
      <c r="J57" s="74"/>
      <c r="K57" s="97"/>
      <c r="L57" s="195"/>
    </row>
    <row r="58" spans="1:12" s="2" customFormat="1" ht="12.75" customHeight="1" x14ac:dyDescent="0.2">
      <c r="A58" s="160"/>
      <c r="B58" s="70"/>
      <c r="C58" s="71"/>
      <c r="D58" s="71"/>
      <c r="E58" s="72"/>
      <c r="F58" s="198"/>
      <c r="G58" s="71"/>
      <c r="H58" s="71"/>
      <c r="I58" s="82"/>
      <c r="J58" s="74"/>
      <c r="K58" s="97"/>
      <c r="L58" s="195"/>
    </row>
    <row r="59" spans="1:12" s="2" customFormat="1" ht="12.75" customHeight="1" x14ac:dyDescent="0.2">
      <c r="A59" s="167"/>
      <c r="B59" s="84"/>
      <c r="C59" s="46"/>
      <c r="D59" s="47"/>
      <c r="E59" s="46"/>
      <c r="F59" s="309"/>
      <c r="G59" s="48"/>
      <c r="H59" s="32" t="s">
        <v>13</v>
      </c>
      <c r="I59" s="68">
        <f>SUM(I57:I58)</f>
        <v>0</v>
      </c>
      <c r="J59" s="33">
        <f>SUM(J57:J58)</f>
        <v>0</v>
      </c>
      <c r="K59" s="98">
        <f>SUM(K57:K58)</f>
        <v>0</v>
      </c>
      <c r="L59" s="161">
        <f>SUM(L57:L58)</f>
        <v>0</v>
      </c>
    </row>
    <row r="60" spans="1:12" s="2" customFormat="1" ht="12.75" customHeight="1" x14ac:dyDescent="0.2">
      <c r="A60" s="310"/>
      <c r="B60" s="311"/>
      <c r="C60" s="312"/>
      <c r="D60" s="313"/>
      <c r="E60" s="312"/>
      <c r="F60" s="314"/>
      <c r="G60" s="312"/>
      <c r="H60" s="208" t="s">
        <v>46</v>
      </c>
      <c r="I60" s="319">
        <f>SUM(I54,I59)</f>
        <v>51</v>
      </c>
      <c r="J60" s="320">
        <f>SUM(J54,J59)</f>
        <v>100983</v>
      </c>
      <c r="K60" s="321">
        <f>SUM(K54,K59)</f>
        <v>27535</v>
      </c>
      <c r="L60" s="322">
        <f>SUM(L54,L59)</f>
        <v>10282540</v>
      </c>
    </row>
    <row r="61" spans="1:12" s="2" customFormat="1" ht="12.75" customHeight="1" x14ac:dyDescent="0.25">
      <c r="A61" s="329" t="s">
        <v>32</v>
      </c>
      <c r="B61" s="331"/>
      <c r="C61" s="331"/>
      <c r="D61" s="185"/>
      <c r="E61" s="305"/>
      <c r="F61" s="305"/>
      <c r="G61" s="305"/>
      <c r="H61" s="52"/>
      <c r="I61" s="306"/>
      <c r="J61" s="185"/>
      <c r="K61" s="308"/>
      <c r="L61" s="227"/>
    </row>
    <row r="62" spans="1:12" s="2" customFormat="1" ht="12.75" customHeight="1" x14ac:dyDescent="0.2">
      <c r="A62" s="162" t="s">
        <v>0</v>
      </c>
      <c r="B62" s="66" t="s">
        <v>1</v>
      </c>
      <c r="C62" s="99" t="s">
        <v>2</v>
      </c>
      <c r="D62" s="99" t="s">
        <v>3</v>
      </c>
      <c r="E62" s="67" t="s">
        <v>19</v>
      </c>
      <c r="F62" s="67" t="s">
        <v>4</v>
      </c>
      <c r="G62" s="67" t="s">
        <v>5</v>
      </c>
      <c r="H62" s="99" t="s">
        <v>18</v>
      </c>
      <c r="I62" s="124" t="s">
        <v>39</v>
      </c>
      <c r="J62" s="119" t="s">
        <v>28</v>
      </c>
      <c r="K62" s="99" t="s">
        <v>29</v>
      </c>
      <c r="L62" s="163" t="s">
        <v>6</v>
      </c>
    </row>
    <row r="63" spans="1:12" s="2" customFormat="1" ht="12.75" customHeight="1" x14ac:dyDescent="0.2">
      <c r="A63" s="160"/>
      <c r="B63" s="70"/>
      <c r="C63" s="71"/>
      <c r="D63" s="72"/>
      <c r="E63" s="113"/>
      <c r="F63" s="113"/>
      <c r="G63" s="113"/>
      <c r="H63" s="72"/>
      <c r="I63" s="181"/>
      <c r="J63" s="183"/>
      <c r="K63" s="181"/>
      <c r="L63" s="182"/>
    </row>
    <row r="64" spans="1:12" s="2" customFormat="1" ht="12.75" customHeight="1" x14ac:dyDescent="0.2">
      <c r="A64" s="160"/>
      <c r="B64" s="70"/>
      <c r="C64" s="71"/>
      <c r="D64" s="72"/>
      <c r="E64" s="113"/>
      <c r="F64" s="113"/>
      <c r="G64" s="113"/>
      <c r="H64" s="72"/>
      <c r="I64" s="181"/>
      <c r="J64" s="183"/>
      <c r="K64" s="181"/>
      <c r="L64" s="182"/>
    </row>
    <row r="65" spans="1:12" s="2" customFormat="1" ht="12.75" customHeight="1" x14ac:dyDescent="0.2">
      <c r="A65" s="315"/>
      <c r="B65" s="103"/>
      <c r="C65" s="104"/>
      <c r="D65" s="316"/>
      <c r="E65" s="104"/>
      <c r="F65" s="104"/>
      <c r="G65" s="317"/>
      <c r="H65" s="34" t="s">
        <v>13</v>
      </c>
      <c r="I65" s="69">
        <f>SUM(I63:I64)</f>
        <v>0</v>
      </c>
      <c r="J65" s="184">
        <f>SUM(J63:J64)</f>
        <v>0</v>
      </c>
      <c r="K65" s="105">
        <f>SUM(K63:K64)</f>
        <v>0</v>
      </c>
      <c r="L65" s="164">
        <f>SUM(L63:L64)</f>
        <v>0</v>
      </c>
    </row>
    <row r="66" spans="1:12" s="2" customFormat="1" ht="12.75" customHeight="1" x14ac:dyDescent="0.25">
      <c r="A66" s="329" t="s">
        <v>33</v>
      </c>
      <c r="B66" s="331"/>
      <c r="C66" s="331"/>
      <c r="D66" s="185"/>
      <c r="E66" s="305"/>
      <c r="F66" s="305"/>
      <c r="G66" s="305"/>
      <c r="H66" s="52"/>
      <c r="I66" s="306"/>
      <c r="J66" s="185"/>
      <c r="K66" s="308"/>
      <c r="L66" s="227"/>
    </row>
    <row r="67" spans="1:12" s="2" customFormat="1" ht="12.75" customHeight="1" x14ac:dyDescent="0.2">
      <c r="A67" s="162" t="s">
        <v>0</v>
      </c>
      <c r="B67" s="66" t="s">
        <v>1</v>
      </c>
      <c r="C67" s="99" t="s">
        <v>2</v>
      </c>
      <c r="D67" s="99" t="s">
        <v>3</v>
      </c>
      <c r="E67" s="67" t="s">
        <v>19</v>
      </c>
      <c r="F67" s="67" t="s">
        <v>4</v>
      </c>
      <c r="G67" s="67" t="s">
        <v>5</v>
      </c>
      <c r="H67" s="99" t="s">
        <v>18</v>
      </c>
      <c r="I67" s="124" t="s">
        <v>39</v>
      </c>
      <c r="J67" s="99" t="s">
        <v>28</v>
      </c>
      <c r="K67" s="120" t="s">
        <v>29</v>
      </c>
      <c r="L67" s="163" t="s">
        <v>6</v>
      </c>
    </row>
    <row r="68" spans="1:12" s="2" customFormat="1" ht="12.75" customHeight="1" x14ac:dyDescent="0.2">
      <c r="A68" s="158"/>
      <c r="B68" s="77"/>
      <c r="C68" s="72"/>
      <c r="D68" s="72"/>
      <c r="E68" s="72"/>
      <c r="F68" s="72"/>
      <c r="G68" s="72"/>
      <c r="H68" s="72"/>
      <c r="I68" s="73"/>
      <c r="J68" s="79"/>
      <c r="K68" s="100"/>
      <c r="L68" s="195"/>
    </row>
    <row r="69" spans="1:12" s="2" customFormat="1" ht="12.75" customHeight="1" x14ac:dyDescent="0.2">
      <c r="A69" s="158"/>
      <c r="B69" s="77"/>
      <c r="C69" s="72"/>
      <c r="D69" s="72"/>
      <c r="E69" s="72"/>
      <c r="F69" s="72"/>
      <c r="G69" s="72"/>
      <c r="H69" s="72"/>
      <c r="I69" s="73"/>
      <c r="J69" s="79"/>
      <c r="K69" s="100"/>
      <c r="L69" s="195"/>
    </row>
    <row r="70" spans="1:12" s="2" customFormat="1" ht="12.75" customHeight="1" x14ac:dyDescent="0.2">
      <c r="A70" s="165"/>
      <c r="B70" s="84"/>
      <c r="C70" s="46"/>
      <c r="D70" s="47"/>
      <c r="E70" s="46"/>
      <c r="F70" s="46"/>
      <c r="G70" s="46"/>
      <c r="H70" s="21" t="s">
        <v>13</v>
      </c>
      <c r="I70" s="85">
        <f>SUM(I68:I69)</f>
        <v>0</v>
      </c>
      <c r="J70" s="22">
        <f>SUM(J68:J69)</f>
        <v>0</v>
      </c>
      <c r="K70" s="101">
        <f>SUM(K68:K69)</f>
        <v>0</v>
      </c>
      <c r="L70" s="161">
        <f>SUM(L68:L69)</f>
        <v>0</v>
      </c>
    </row>
    <row r="71" spans="1:12" s="2" customFormat="1" ht="12.75" customHeight="1" x14ac:dyDescent="0.25">
      <c r="A71" s="329" t="s">
        <v>34</v>
      </c>
      <c r="B71" s="331"/>
      <c r="C71" s="331"/>
      <c r="D71" s="185"/>
      <c r="E71" s="305"/>
      <c r="F71" s="305"/>
      <c r="G71" s="305"/>
      <c r="H71" s="52"/>
      <c r="I71" s="306"/>
      <c r="J71" s="185"/>
      <c r="K71" s="308"/>
      <c r="L71" s="227"/>
    </row>
    <row r="72" spans="1:12" s="2" customFormat="1" ht="12.75" customHeight="1" x14ac:dyDescent="0.2">
      <c r="A72" s="162" t="s">
        <v>0</v>
      </c>
      <c r="B72" s="66" t="s">
        <v>1</v>
      </c>
      <c r="C72" s="99" t="s">
        <v>2</v>
      </c>
      <c r="D72" s="99" t="s">
        <v>3</v>
      </c>
      <c r="E72" s="67" t="s">
        <v>19</v>
      </c>
      <c r="F72" s="67" t="s">
        <v>4</v>
      </c>
      <c r="G72" s="67" t="s">
        <v>5</v>
      </c>
      <c r="H72" s="99" t="s">
        <v>18</v>
      </c>
      <c r="I72" s="124" t="s">
        <v>39</v>
      </c>
      <c r="J72" s="99" t="s">
        <v>28</v>
      </c>
      <c r="K72" s="120" t="s">
        <v>29</v>
      </c>
      <c r="L72" s="163" t="s">
        <v>6</v>
      </c>
    </row>
    <row r="73" spans="1:12" s="2" customFormat="1" ht="12.75" customHeight="1" x14ac:dyDescent="0.2">
      <c r="A73" s="158"/>
      <c r="B73" s="77"/>
      <c r="C73" s="72"/>
      <c r="D73" s="72"/>
      <c r="E73" s="72"/>
      <c r="F73" s="72"/>
      <c r="G73" s="72"/>
      <c r="H73" s="72"/>
      <c r="I73" s="73"/>
      <c r="J73" s="79"/>
      <c r="K73" s="100"/>
      <c r="L73" s="195"/>
    </row>
    <row r="74" spans="1:12" s="2" customFormat="1" ht="12.75" customHeight="1" x14ac:dyDescent="0.2">
      <c r="A74" s="158"/>
      <c r="B74" s="77"/>
      <c r="C74" s="72"/>
      <c r="D74" s="72"/>
      <c r="E74" s="72"/>
      <c r="F74" s="72"/>
      <c r="G74" s="72"/>
      <c r="H74" s="72"/>
      <c r="I74" s="73"/>
      <c r="J74" s="79"/>
      <c r="K74" s="100"/>
      <c r="L74" s="195"/>
    </row>
    <row r="75" spans="1:12" s="2" customFormat="1" ht="15" customHeight="1" x14ac:dyDescent="0.2">
      <c r="A75" s="165"/>
      <c r="B75" s="84"/>
      <c r="C75" s="46"/>
      <c r="D75" s="47"/>
      <c r="E75" s="46"/>
      <c r="F75" s="46"/>
      <c r="G75" s="46"/>
      <c r="H75" s="21" t="s">
        <v>13</v>
      </c>
      <c r="I75" s="85">
        <f>SUM(I73:I74)</f>
        <v>0</v>
      </c>
      <c r="J75" s="22">
        <f>SUM(J73:J74)</f>
        <v>0</v>
      </c>
      <c r="K75" s="101">
        <f>SUM(K73:K74)</f>
        <v>0</v>
      </c>
      <c r="L75" s="161">
        <f>SUM(L73:L74)</f>
        <v>0</v>
      </c>
    </row>
    <row r="76" spans="1:12" s="2" customFormat="1" ht="15" customHeight="1" x14ac:dyDescent="0.25">
      <c r="A76" s="329" t="s">
        <v>22</v>
      </c>
      <c r="B76" s="330"/>
      <c r="C76" s="330"/>
      <c r="D76" s="39"/>
      <c r="E76" s="305"/>
      <c r="F76" s="305"/>
      <c r="G76" s="305"/>
      <c r="H76" s="52"/>
      <c r="I76" s="306"/>
      <c r="J76" s="185"/>
      <c r="K76" s="308"/>
      <c r="L76" s="227"/>
    </row>
    <row r="77" spans="1:12" s="2" customFormat="1" ht="15" customHeight="1" x14ac:dyDescent="0.2">
      <c r="A77" s="162" t="s">
        <v>0</v>
      </c>
      <c r="B77" s="66" t="s">
        <v>1</v>
      </c>
      <c r="C77" s="99" t="s">
        <v>2</v>
      </c>
      <c r="D77" s="99" t="s">
        <v>3</v>
      </c>
      <c r="E77" s="67" t="s">
        <v>19</v>
      </c>
      <c r="F77" s="67" t="s">
        <v>4</v>
      </c>
      <c r="G77" s="67" t="s">
        <v>5</v>
      </c>
      <c r="H77" s="99" t="s">
        <v>18</v>
      </c>
      <c r="I77" s="124" t="s">
        <v>39</v>
      </c>
      <c r="J77" s="99" t="s">
        <v>28</v>
      </c>
      <c r="K77" s="121" t="s">
        <v>29</v>
      </c>
      <c r="L77" s="166" t="s">
        <v>6</v>
      </c>
    </row>
    <row r="78" spans="1:12" s="2" customFormat="1" ht="15" customHeight="1" x14ac:dyDescent="0.2">
      <c r="A78" s="318">
        <v>45047</v>
      </c>
      <c r="B78" s="70" t="s">
        <v>73</v>
      </c>
      <c r="C78" s="71" t="s">
        <v>74</v>
      </c>
      <c r="D78" s="71" t="s">
        <v>75</v>
      </c>
      <c r="E78" s="193"/>
      <c r="F78" s="194"/>
      <c r="G78" s="194"/>
      <c r="H78" s="203" t="s">
        <v>76</v>
      </c>
      <c r="I78" s="82">
        <v>1</v>
      </c>
      <c r="J78" s="199">
        <v>0</v>
      </c>
      <c r="K78" s="97">
        <v>0</v>
      </c>
      <c r="L78" s="195">
        <v>13000</v>
      </c>
    </row>
    <row r="79" spans="1:12" s="2" customFormat="1" ht="15" customHeight="1" x14ac:dyDescent="0.2">
      <c r="A79" s="201">
        <v>45047</v>
      </c>
      <c r="B79" s="70" t="s">
        <v>77</v>
      </c>
      <c r="C79" s="71" t="s">
        <v>78</v>
      </c>
      <c r="D79" s="71" t="s">
        <v>79</v>
      </c>
      <c r="E79" s="193"/>
      <c r="F79" s="194"/>
      <c r="G79" s="194"/>
      <c r="H79" s="203" t="s">
        <v>80</v>
      </c>
      <c r="I79" s="82">
        <v>1</v>
      </c>
      <c r="J79" s="199">
        <v>3213</v>
      </c>
      <c r="K79" s="97">
        <v>1421</v>
      </c>
      <c r="L79" s="195">
        <v>35000</v>
      </c>
    </row>
    <row r="80" spans="1:12" s="2" customFormat="1" ht="15" customHeight="1" x14ac:dyDescent="0.2">
      <c r="A80" s="201">
        <v>45047</v>
      </c>
      <c r="B80" s="70" t="s">
        <v>81</v>
      </c>
      <c r="C80" s="71" t="s">
        <v>82</v>
      </c>
      <c r="D80" s="71" t="s">
        <v>83</v>
      </c>
      <c r="E80" s="193"/>
      <c r="F80" s="194"/>
      <c r="G80" s="194"/>
      <c r="H80" s="203" t="s">
        <v>84</v>
      </c>
      <c r="I80" s="82">
        <v>1</v>
      </c>
      <c r="J80" s="199">
        <v>0</v>
      </c>
      <c r="K80" s="97">
        <v>750</v>
      </c>
      <c r="L80" s="195">
        <v>8000</v>
      </c>
    </row>
    <row r="81" spans="1:12" s="2" customFormat="1" ht="15" customHeight="1" x14ac:dyDescent="0.2">
      <c r="A81" s="160">
        <v>45048</v>
      </c>
      <c r="B81" s="70" t="s">
        <v>85</v>
      </c>
      <c r="C81" s="71" t="s">
        <v>86</v>
      </c>
      <c r="D81" s="71" t="s">
        <v>87</v>
      </c>
      <c r="E81" s="193"/>
      <c r="F81" s="194"/>
      <c r="G81" s="194"/>
      <c r="H81" s="203" t="s">
        <v>88</v>
      </c>
      <c r="I81" s="82">
        <v>1</v>
      </c>
      <c r="J81" s="199">
        <v>0</v>
      </c>
      <c r="K81" s="97">
        <v>0</v>
      </c>
      <c r="L81" s="195">
        <v>26499</v>
      </c>
    </row>
    <row r="82" spans="1:12" s="2" customFormat="1" ht="15" customHeight="1" x14ac:dyDescent="0.2">
      <c r="A82" s="160">
        <v>45048</v>
      </c>
      <c r="B82" s="70" t="s">
        <v>89</v>
      </c>
      <c r="C82" s="71" t="s">
        <v>90</v>
      </c>
      <c r="D82" s="231"/>
      <c r="E82" s="193"/>
      <c r="F82" s="194"/>
      <c r="G82" s="194"/>
      <c r="H82" s="203" t="s">
        <v>91</v>
      </c>
      <c r="I82" s="82">
        <v>1</v>
      </c>
      <c r="J82" s="74">
        <v>0</v>
      </c>
      <c r="K82" s="97">
        <v>0</v>
      </c>
      <c r="L82" s="159">
        <v>900</v>
      </c>
    </row>
    <row r="83" spans="1:12" s="2" customFormat="1" ht="15" customHeight="1" x14ac:dyDescent="0.2">
      <c r="A83" s="160">
        <v>45048</v>
      </c>
      <c r="B83" s="70" t="s">
        <v>92</v>
      </c>
      <c r="C83" s="71" t="s">
        <v>93</v>
      </c>
      <c r="D83" s="71" t="s">
        <v>94</v>
      </c>
      <c r="E83" s="193"/>
      <c r="F83" s="194"/>
      <c r="G83" s="194"/>
      <c r="H83" s="203" t="s">
        <v>95</v>
      </c>
      <c r="I83" s="82">
        <v>1</v>
      </c>
      <c r="J83" s="199">
        <v>0</v>
      </c>
      <c r="K83" s="97">
        <v>0</v>
      </c>
      <c r="L83" s="195">
        <v>29900</v>
      </c>
    </row>
    <row r="84" spans="1:12" s="2" customFormat="1" ht="15" customHeight="1" x14ac:dyDescent="0.2">
      <c r="A84" s="160">
        <v>45049</v>
      </c>
      <c r="B84" s="70" t="s">
        <v>96</v>
      </c>
      <c r="C84" s="71" t="s">
        <v>97</v>
      </c>
      <c r="D84" s="71" t="s">
        <v>98</v>
      </c>
      <c r="E84" s="193"/>
      <c r="F84" s="194"/>
      <c r="G84" s="194"/>
      <c r="H84" s="203" t="s">
        <v>99</v>
      </c>
      <c r="I84" s="82">
        <v>1</v>
      </c>
      <c r="J84" s="199">
        <v>0</v>
      </c>
      <c r="K84" s="97">
        <v>0</v>
      </c>
      <c r="L84" s="195">
        <v>2000</v>
      </c>
    </row>
    <row r="85" spans="1:12" s="2" customFormat="1" ht="15" customHeight="1" x14ac:dyDescent="0.2">
      <c r="A85" s="160">
        <v>45049</v>
      </c>
      <c r="B85" s="70" t="s">
        <v>100</v>
      </c>
      <c r="C85" s="71" t="s">
        <v>101</v>
      </c>
      <c r="D85" s="71" t="s">
        <v>102</v>
      </c>
      <c r="E85" s="193"/>
      <c r="F85" s="194"/>
      <c r="G85" s="194"/>
      <c r="H85" s="203" t="s">
        <v>103</v>
      </c>
      <c r="I85" s="82">
        <v>1</v>
      </c>
      <c r="J85" s="199">
        <v>0</v>
      </c>
      <c r="K85" s="97">
        <v>0</v>
      </c>
      <c r="L85" s="195">
        <v>14093</v>
      </c>
    </row>
    <row r="86" spans="1:12" s="2" customFormat="1" ht="15" customHeight="1" x14ac:dyDescent="0.2">
      <c r="A86" s="160">
        <v>45049</v>
      </c>
      <c r="B86" s="77" t="s">
        <v>155</v>
      </c>
      <c r="C86" s="72" t="s">
        <v>156</v>
      </c>
      <c r="D86" s="72" t="s">
        <v>157</v>
      </c>
      <c r="E86" s="72"/>
      <c r="F86" s="193"/>
      <c r="G86" s="72"/>
      <c r="H86" s="72" t="s">
        <v>103</v>
      </c>
      <c r="I86" s="80">
        <v>1</v>
      </c>
      <c r="J86" s="222">
        <v>0</v>
      </c>
      <c r="K86" s="112">
        <v>0</v>
      </c>
      <c r="L86" s="159">
        <v>15335</v>
      </c>
    </row>
    <row r="87" spans="1:12" s="2" customFormat="1" ht="15" customHeight="1" x14ac:dyDescent="0.2">
      <c r="A87" s="158">
        <v>45049</v>
      </c>
      <c r="B87" s="77" t="s">
        <v>158</v>
      </c>
      <c r="C87" s="72" t="s">
        <v>159</v>
      </c>
      <c r="D87" s="72" t="s">
        <v>98</v>
      </c>
      <c r="E87" s="72"/>
      <c r="F87" s="193"/>
      <c r="G87" s="72"/>
      <c r="H87" s="72" t="s">
        <v>160</v>
      </c>
      <c r="I87" s="80">
        <v>1</v>
      </c>
      <c r="J87" s="222">
        <v>0</v>
      </c>
      <c r="K87" s="112">
        <v>0</v>
      </c>
      <c r="L87" s="159">
        <v>13342</v>
      </c>
    </row>
    <row r="88" spans="1:12" s="2" customFormat="1" ht="15" customHeight="1" x14ac:dyDescent="0.2">
      <c r="A88" s="158">
        <v>45050</v>
      </c>
      <c r="B88" s="202" t="s">
        <v>259</v>
      </c>
      <c r="C88" s="203" t="s">
        <v>260</v>
      </c>
      <c r="D88" s="203" t="s">
        <v>161</v>
      </c>
      <c r="E88" s="193"/>
      <c r="F88" s="219"/>
      <c r="G88" s="219"/>
      <c r="H88" s="203" t="s">
        <v>162</v>
      </c>
      <c r="I88" s="82">
        <v>1</v>
      </c>
      <c r="J88" s="199">
        <v>0</v>
      </c>
      <c r="K88" s="287">
        <v>0</v>
      </c>
      <c r="L88" s="195">
        <v>2000</v>
      </c>
    </row>
    <row r="89" spans="1:12" s="2" customFormat="1" ht="15" customHeight="1" x14ac:dyDescent="0.2">
      <c r="A89" s="160">
        <v>45051</v>
      </c>
      <c r="B89" s="70" t="s">
        <v>229</v>
      </c>
      <c r="C89" s="71" t="s">
        <v>230</v>
      </c>
      <c r="D89" s="71" t="s">
        <v>153</v>
      </c>
      <c r="E89" s="193"/>
      <c r="F89" s="194"/>
      <c r="G89" s="194"/>
      <c r="H89" s="203" t="s">
        <v>231</v>
      </c>
      <c r="I89" s="82">
        <v>1</v>
      </c>
      <c r="J89" s="199">
        <v>0</v>
      </c>
      <c r="K89" s="97">
        <v>0</v>
      </c>
      <c r="L89" s="159">
        <v>8961</v>
      </c>
    </row>
    <row r="90" spans="1:12" s="2" customFormat="1" ht="15.75" customHeight="1" x14ac:dyDescent="0.2">
      <c r="A90" s="160">
        <v>45051</v>
      </c>
      <c r="B90" s="202" t="s">
        <v>232</v>
      </c>
      <c r="C90" s="203" t="s">
        <v>233</v>
      </c>
      <c r="D90" s="203" t="s">
        <v>234</v>
      </c>
      <c r="E90" s="193"/>
      <c r="F90" s="219"/>
      <c r="G90" s="219"/>
      <c r="H90" s="203" t="s">
        <v>235</v>
      </c>
      <c r="I90" s="80">
        <v>1</v>
      </c>
      <c r="J90" s="220">
        <v>0</v>
      </c>
      <c r="K90" s="221">
        <v>0</v>
      </c>
      <c r="L90" s="159">
        <v>14671</v>
      </c>
    </row>
    <row r="91" spans="1:12" s="2" customFormat="1" ht="15" customHeight="1" x14ac:dyDescent="0.2">
      <c r="A91" s="201">
        <v>45051</v>
      </c>
      <c r="B91" s="77" t="s">
        <v>236</v>
      </c>
      <c r="C91" s="72" t="s">
        <v>237</v>
      </c>
      <c r="D91" s="72" t="s">
        <v>238</v>
      </c>
      <c r="E91" s="72"/>
      <c r="F91" s="193"/>
      <c r="G91" s="72"/>
      <c r="H91" s="230" t="s">
        <v>235</v>
      </c>
      <c r="I91" s="80">
        <v>1</v>
      </c>
      <c r="J91" s="222">
        <v>0</v>
      </c>
      <c r="K91" s="112">
        <v>0</v>
      </c>
      <c r="L91" s="159">
        <v>37266</v>
      </c>
    </row>
    <row r="92" spans="1:12" s="2" customFormat="1" ht="15" customHeight="1" x14ac:dyDescent="0.2">
      <c r="A92" s="158">
        <v>45051</v>
      </c>
      <c r="B92" s="70" t="s">
        <v>239</v>
      </c>
      <c r="C92" s="71" t="s">
        <v>240</v>
      </c>
      <c r="D92" s="71" t="s">
        <v>241</v>
      </c>
      <c r="E92" s="193"/>
      <c r="F92" s="194"/>
      <c r="G92" s="194"/>
      <c r="H92" s="203" t="s">
        <v>235</v>
      </c>
      <c r="I92" s="82">
        <v>1</v>
      </c>
      <c r="J92" s="199">
        <v>0</v>
      </c>
      <c r="K92" s="97">
        <v>0</v>
      </c>
      <c r="L92" s="195">
        <v>17434</v>
      </c>
    </row>
    <row r="93" spans="1:12" s="2" customFormat="1" ht="15" customHeight="1" x14ac:dyDescent="0.2">
      <c r="A93" s="160">
        <v>45051</v>
      </c>
      <c r="B93" s="70" t="s">
        <v>242</v>
      </c>
      <c r="C93" s="71" t="s">
        <v>243</v>
      </c>
      <c r="D93" s="71" t="s">
        <v>244</v>
      </c>
      <c r="E93" s="193"/>
      <c r="F93" s="194"/>
      <c r="G93" s="194"/>
      <c r="H93" s="203" t="s">
        <v>245</v>
      </c>
      <c r="I93" s="82">
        <v>1</v>
      </c>
      <c r="J93" s="199">
        <v>0</v>
      </c>
      <c r="K93" s="97">
        <v>0</v>
      </c>
      <c r="L93" s="195">
        <v>15000</v>
      </c>
    </row>
    <row r="94" spans="1:12" s="2" customFormat="1" ht="14.25" customHeight="1" x14ac:dyDescent="0.2">
      <c r="A94" s="160">
        <v>45051</v>
      </c>
      <c r="B94" s="70" t="s">
        <v>252</v>
      </c>
      <c r="C94" s="71" t="s">
        <v>253</v>
      </c>
      <c r="D94" s="71" t="s">
        <v>87</v>
      </c>
      <c r="E94" s="193"/>
      <c r="F94" s="194"/>
      <c r="G94" s="194"/>
      <c r="H94" s="203" t="s">
        <v>254</v>
      </c>
      <c r="I94" s="82">
        <v>1</v>
      </c>
      <c r="J94" s="74">
        <v>0</v>
      </c>
      <c r="K94" s="97">
        <v>0</v>
      </c>
      <c r="L94" s="159">
        <v>6100</v>
      </c>
    </row>
    <row r="95" spans="1:12" s="2" customFormat="1" ht="15" customHeight="1" x14ac:dyDescent="0.2">
      <c r="A95" s="284">
        <v>45051</v>
      </c>
      <c r="B95" s="70" t="s">
        <v>261</v>
      </c>
      <c r="C95" s="71" t="s">
        <v>262</v>
      </c>
      <c r="D95" s="71" t="s">
        <v>263</v>
      </c>
      <c r="E95" s="193"/>
      <c r="F95" s="194"/>
      <c r="G95" s="194"/>
      <c r="H95" s="203" t="s">
        <v>76</v>
      </c>
      <c r="I95" s="82">
        <v>1</v>
      </c>
      <c r="J95" s="199">
        <v>0</v>
      </c>
      <c r="K95" s="97">
        <v>0</v>
      </c>
      <c r="L95" s="195">
        <v>14050</v>
      </c>
    </row>
    <row r="96" spans="1:12" s="2" customFormat="1" ht="15" customHeight="1" x14ac:dyDescent="0.2">
      <c r="A96" s="160">
        <v>45051</v>
      </c>
      <c r="B96" s="70" t="s">
        <v>266</v>
      </c>
      <c r="C96" s="71" t="s">
        <v>267</v>
      </c>
      <c r="D96" s="71" t="s">
        <v>268</v>
      </c>
      <c r="E96" s="193"/>
      <c r="F96" s="194"/>
      <c r="G96" s="194"/>
      <c r="H96" s="203" t="s">
        <v>269</v>
      </c>
      <c r="I96" s="82">
        <v>1</v>
      </c>
      <c r="J96" s="199">
        <v>0</v>
      </c>
      <c r="K96" s="97">
        <v>0</v>
      </c>
      <c r="L96" s="195">
        <v>30000</v>
      </c>
    </row>
    <row r="97" spans="1:12" s="2" customFormat="1" ht="15" customHeight="1" x14ac:dyDescent="0.2">
      <c r="A97" s="160">
        <v>45051</v>
      </c>
      <c r="B97" s="70" t="s">
        <v>270</v>
      </c>
      <c r="C97" s="71" t="s">
        <v>271</v>
      </c>
      <c r="D97" s="71" t="s">
        <v>272</v>
      </c>
      <c r="E97" s="193"/>
      <c r="F97" s="194"/>
      <c r="G97" s="194"/>
      <c r="H97" s="203" t="s">
        <v>269</v>
      </c>
      <c r="I97" s="82">
        <v>1</v>
      </c>
      <c r="J97" s="199">
        <v>0</v>
      </c>
      <c r="K97" s="97">
        <v>0</v>
      </c>
      <c r="L97" s="195">
        <v>15000</v>
      </c>
    </row>
    <row r="98" spans="1:12" s="2" customFormat="1" ht="15" customHeight="1" x14ac:dyDescent="0.2">
      <c r="A98" s="160">
        <v>45051</v>
      </c>
      <c r="B98" s="70" t="s">
        <v>275</v>
      </c>
      <c r="C98" s="71" t="s">
        <v>276</v>
      </c>
      <c r="D98" s="71" t="s">
        <v>277</v>
      </c>
      <c r="E98" s="193"/>
      <c r="F98" s="194"/>
      <c r="G98" s="194"/>
      <c r="H98" s="203" t="s">
        <v>278</v>
      </c>
      <c r="I98" s="82">
        <v>1</v>
      </c>
      <c r="J98" s="199">
        <v>0</v>
      </c>
      <c r="K98" s="97">
        <v>0</v>
      </c>
      <c r="L98" s="195">
        <v>3000</v>
      </c>
    </row>
    <row r="99" spans="1:12" s="2" customFormat="1" ht="15" customHeight="1" x14ac:dyDescent="0.2">
      <c r="A99" s="160">
        <v>45054</v>
      </c>
      <c r="B99" s="202" t="s">
        <v>283</v>
      </c>
      <c r="C99" s="203" t="s">
        <v>284</v>
      </c>
      <c r="D99" s="203" t="s">
        <v>133</v>
      </c>
      <c r="E99" s="193"/>
      <c r="F99" s="219"/>
      <c r="G99" s="219"/>
      <c r="H99" s="203" t="s">
        <v>285</v>
      </c>
      <c r="I99" s="82">
        <v>1</v>
      </c>
      <c r="J99" s="199">
        <v>0</v>
      </c>
      <c r="K99" s="287">
        <v>0</v>
      </c>
      <c r="L99" s="195">
        <v>0</v>
      </c>
    </row>
    <row r="100" spans="1:12" s="2" customFormat="1" ht="15" customHeight="1" x14ac:dyDescent="0.2">
      <c r="A100" s="201">
        <v>45054</v>
      </c>
      <c r="B100" s="202" t="s">
        <v>297</v>
      </c>
      <c r="C100" s="203" t="s">
        <v>298</v>
      </c>
      <c r="D100" s="203" t="s">
        <v>299</v>
      </c>
      <c r="E100" s="193"/>
      <c r="F100" s="219"/>
      <c r="G100" s="219"/>
      <c r="H100" s="203" t="s">
        <v>300</v>
      </c>
      <c r="I100" s="82">
        <v>1</v>
      </c>
      <c r="J100" s="199">
        <v>0</v>
      </c>
      <c r="K100" s="287">
        <v>0</v>
      </c>
      <c r="L100" s="195">
        <v>25630</v>
      </c>
    </row>
    <row r="101" spans="1:12" s="2" customFormat="1" ht="15" customHeight="1" x14ac:dyDescent="0.2">
      <c r="A101" s="201">
        <v>45056</v>
      </c>
      <c r="B101" s="70" t="s">
        <v>312</v>
      </c>
      <c r="C101" s="71" t="s">
        <v>313</v>
      </c>
      <c r="D101" s="71" t="s">
        <v>87</v>
      </c>
      <c r="E101" s="193"/>
      <c r="F101" s="194"/>
      <c r="G101" s="194"/>
      <c r="H101" s="203" t="s">
        <v>314</v>
      </c>
      <c r="I101" s="82">
        <v>1</v>
      </c>
      <c r="J101" s="199">
        <v>0</v>
      </c>
      <c r="K101" s="97">
        <v>0</v>
      </c>
      <c r="L101" s="159">
        <v>6729</v>
      </c>
    </row>
    <row r="102" spans="1:12" s="2" customFormat="1" ht="15" customHeight="1" x14ac:dyDescent="0.2">
      <c r="A102" s="160">
        <v>45056</v>
      </c>
      <c r="B102" s="202" t="s">
        <v>315</v>
      </c>
      <c r="C102" s="203" t="s">
        <v>316</v>
      </c>
      <c r="D102" s="203"/>
      <c r="E102" s="193"/>
      <c r="F102" s="219"/>
      <c r="G102" s="219"/>
      <c r="H102" s="203" t="s">
        <v>317</v>
      </c>
      <c r="I102" s="82">
        <v>1</v>
      </c>
      <c r="J102" s="199">
        <v>0</v>
      </c>
      <c r="K102" s="287">
        <v>0</v>
      </c>
      <c r="L102" s="195">
        <v>250</v>
      </c>
    </row>
    <row r="103" spans="1:12" s="2" customFormat="1" ht="15" customHeight="1" x14ac:dyDescent="0.2">
      <c r="A103" s="201">
        <v>45056</v>
      </c>
      <c r="B103" s="202" t="s">
        <v>318</v>
      </c>
      <c r="C103" s="203" t="s">
        <v>319</v>
      </c>
      <c r="D103" s="203"/>
      <c r="E103" s="193"/>
      <c r="F103" s="219"/>
      <c r="G103" s="219"/>
      <c r="H103" s="203" t="s">
        <v>95</v>
      </c>
      <c r="I103" s="82">
        <v>1</v>
      </c>
      <c r="J103" s="199">
        <v>0</v>
      </c>
      <c r="K103" s="287">
        <v>0</v>
      </c>
      <c r="L103" s="195">
        <v>19800</v>
      </c>
    </row>
    <row r="104" spans="1:12" s="2" customFormat="1" ht="15" customHeight="1" x14ac:dyDescent="0.2">
      <c r="A104" s="201">
        <v>45056</v>
      </c>
      <c r="B104" s="202" t="s">
        <v>320</v>
      </c>
      <c r="C104" s="203" t="s">
        <v>321</v>
      </c>
      <c r="D104" s="203"/>
      <c r="E104" s="193"/>
      <c r="F104" s="219"/>
      <c r="G104" s="219"/>
      <c r="H104" s="203" t="s">
        <v>322</v>
      </c>
      <c r="I104" s="82">
        <v>1</v>
      </c>
      <c r="J104" s="199">
        <v>0</v>
      </c>
      <c r="K104" s="287">
        <v>0</v>
      </c>
      <c r="L104" s="195">
        <v>57000</v>
      </c>
    </row>
    <row r="105" spans="1:12" s="2" customFormat="1" ht="15" customHeight="1" x14ac:dyDescent="0.2">
      <c r="A105" s="201">
        <v>45056</v>
      </c>
      <c r="B105" s="70" t="s">
        <v>323</v>
      </c>
      <c r="C105" s="71" t="s">
        <v>324</v>
      </c>
      <c r="D105" s="71"/>
      <c r="E105" s="193"/>
      <c r="F105" s="194"/>
      <c r="G105" s="194"/>
      <c r="H105" s="203" t="s">
        <v>325</v>
      </c>
      <c r="I105" s="82">
        <v>1</v>
      </c>
      <c r="J105" s="199">
        <v>0</v>
      </c>
      <c r="K105" s="97">
        <v>0</v>
      </c>
      <c r="L105" s="195">
        <v>8775</v>
      </c>
    </row>
    <row r="106" spans="1:12" s="2" customFormat="1" ht="15" customHeight="1" x14ac:dyDescent="0.2">
      <c r="A106" s="160">
        <v>45056</v>
      </c>
      <c r="B106" s="202" t="s">
        <v>333</v>
      </c>
      <c r="C106" s="203" t="s">
        <v>334</v>
      </c>
      <c r="D106" s="203"/>
      <c r="E106" s="193"/>
      <c r="F106" s="219"/>
      <c r="G106" s="219"/>
      <c r="H106" s="203" t="s">
        <v>335</v>
      </c>
      <c r="I106" s="82">
        <v>1</v>
      </c>
      <c r="J106" s="199">
        <v>0</v>
      </c>
      <c r="K106" s="287">
        <v>0</v>
      </c>
      <c r="L106" s="195">
        <v>0</v>
      </c>
    </row>
    <row r="107" spans="1:12" s="2" customFormat="1" ht="15" customHeight="1" x14ac:dyDescent="0.2">
      <c r="A107" s="201">
        <v>45063</v>
      </c>
      <c r="B107" s="202" t="s">
        <v>392</v>
      </c>
      <c r="C107" s="203" t="s">
        <v>393</v>
      </c>
      <c r="D107" s="203"/>
      <c r="E107" s="193"/>
      <c r="F107" s="219"/>
      <c r="G107" s="219"/>
      <c r="H107" s="203" t="s">
        <v>394</v>
      </c>
      <c r="I107" s="82">
        <v>1</v>
      </c>
      <c r="J107" s="199">
        <v>0</v>
      </c>
      <c r="K107" s="287">
        <v>0</v>
      </c>
      <c r="L107" s="195">
        <v>0</v>
      </c>
    </row>
    <row r="108" spans="1:12" s="2" customFormat="1" ht="15" customHeight="1" x14ac:dyDescent="0.2">
      <c r="A108" s="201">
        <v>45064</v>
      </c>
      <c r="B108" s="70" t="s">
        <v>413</v>
      </c>
      <c r="C108" s="71" t="s">
        <v>414</v>
      </c>
      <c r="D108" s="71" t="s">
        <v>59</v>
      </c>
      <c r="E108" s="193"/>
      <c r="F108" s="194"/>
      <c r="G108" s="194"/>
      <c r="H108" s="203" t="s">
        <v>415</v>
      </c>
      <c r="I108" s="82">
        <v>1</v>
      </c>
      <c r="J108" s="199">
        <v>0</v>
      </c>
      <c r="K108" s="97">
        <v>0</v>
      </c>
      <c r="L108" s="195">
        <v>0</v>
      </c>
    </row>
    <row r="109" spans="1:12" s="2" customFormat="1" ht="15" customHeight="1" x14ac:dyDescent="0.2">
      <c r="A109" s="160">
        <v>45064</v>
      </c>
      <c r="B109" s="70" t="s">
        <v>416</v>
      </c>
      <c r="C109" s="71" t="s">
        <v>417</v>
      </c>
      <c r="D109" s="71" t="s">
        <v>59</v>
      </c>
      <c r="E109" s="193"/>
      <c r="F109" s="194"/>
      <c r="G109" s="194"/>
      <c r="H109" s="203" t="s">
        <v>415</v>
      </c>
      <c r="I109" s="82">
        <v>1</v>
      </c>
      <c r="J109" s="199">
        <v>0</v>
      </c>
      <c r="K109" s="97">
        <v>0</v>
      </c>
      <c r="L109" s="195">
        <v>0</v>
      </c>
    </row>
    <row r="110" spans="1:12" s="2" customFormat="1" ht="15" customHeight="1" x14ac:dyDescent="0.2">
      <c r="A110" s="160">
        <v>45065</v>
      </c>
      <c r="B110" s="70" t="s">
        <v>422</v>
      </c>
      <c r="C110" s="71" t="s">
        <v>423</v>
      </c>
      <c r="D110" s="71"/>
      <c r="E110" s="193"/>
      <c r="F110" s="194"/>
      <c r="G110" s="194"/>
      <c r="H110" s="203" t="s">
        <v>424</v>
      </c>
      <c r="I110" s="82">
        <v>1</v>
      </c>
      <c r="J110" s="199">
        <v>0</v>
      </c>
      <c r="K110" s="97">
        <v>0</v>
      </c>
      <c r="L110" s="195">
        <v>2000</v>
      </c>
    </row>
    <row r="111" spans="1:12" s="2" customFormat="1" ht="15" customHeight="1" x14ac:dyDescent="0.2">
      <c r="A111" s="160">
        <v>45065</v>
      </c>
      <c r="B111" s="70" t="s">
        <v>437</v>
      </c>
      <c r="C111" s="71" t="s">
        <v>438</v>
      </c>
      <c r="D111" s="71"/>
      <c r="E111" s="193"/>
      <c r="F111" s="194"/>
      <c r="G111" s="194"/>
      <c r="H111" s="203" t="s">
        <v>231</v>
      </c>
      <c r="I111" s="82">
        <v>1</v>
      </c>
      <c r="J111" s="199">
        <v>0</v>
      </c>
      <c r="K111" s="97">
        <v>0</v>
      </c>
      <c r="L111" s="195">
        <v>2556</v>
      </c>
    </row>
    <row r="112" spans="1:12" s="2" customFormat="1" ht="15" customHeight="1" x14ac:dyDescent="0.2">
      <c r="A112" s="160">
        <v>45065</v>
      </c>
      <c r="B112" s="70" t="s">
        <v>444</v>
      </c>
      <c r="C112" s="71" t="s">
        <v>445</v>
      </c>
      <c r="D112" s="71" t="s">
        <v>420</v>
      </c>
      <c r="E112" s="193"/>
      <c r="F112" s="194"/>
      <c r="G112" s="194"/>
      <c r="H112" s="203" t="s">
        <v>446</v>
      </c>
      <c r="I112" s="82">
        <v>1</v>
      </c>
      <c r="J112" s="199">
        <v>0</v>
      </c>
      <c r="K112" s="97">
        <v>0</v>
      </c>
      <c r="L112" s="195">
        <v>0</v>
      </c>
    </row>
    <row r="113" spans="1:12" s="2" customFormat="1" ht="15" customHeight="1" x14ac:dyDescent="0.2">
      <c r="A113" s="201">
        <v>45068</v>
      </c>
      <c r="B113" s="70" t="s">
        <v>479</v>
      </c>
      <c r="C113" s="71" t="s">
        <v>480</v>
      </c>
      <c r="D113" s="71" t="s">
        <v>420</v>
      </c>
      <c r="E113" s="193"/>
      <c r="F113" s="194"/>
      <c r="G113" s="194"/>
      <c r="H113" s="203" t="s">
        <v>427</v>
      </c>
      <c r="I113" s="82">
        <v>1</v>
      </c>
      <c r="J113" s="199">
        <v>0</v>
      </c>
      <c r="K113" s="97">
        <v>0</v>
      </c>
      <c r="L113" s="195">
        <v>0</v>
      </c>
    </row>
    <row r="114" spans="1:12" s="2" customFormat="1" ht="15" customHeight="1" x14ac:dyDescent="0.2">
      <c r="A114" s="201">
        <v>45068</v>
      </c>
      <c r="B114" s="70" t="s">
        <v>481</v>
      </c>
      <c r="C114" s="71" t="s">
        <v>482</v>
      </c>
      <c r="D114" s="71" t="s">
        <v>483</v>
      </c>
      <c r="E114" s="193"/>
      <c r="F114" s="194"/>
      <c r="G114" s="194"/>
      <c r="H114" s="203" t="s">
        <v>484</v>
      </c>
      <c r="I114" s="82">
        <v>1</v>
      </c>
      <c r="J114" s="199">
        <v>0</v>
      </c>
      <c r="K114" s="97">
        <v>0</v>
      </c>
      <c r="L114" s="195">
        <v>6000</v>
      </c>
    </row>
    <row r="115" spans="1:12" s="2" customFormat="1" ht="15" customHeight="1" x14ac:dyDescent="0.2">
      <c r="A115" s="201">
        <v>45069</v>
      </c>
      <c r="B115" s="70" t="s">
        <v>476</v>
      </c>
      <c r="C115" s="71" t="s">
        <v>477</v>
      </c>
      <c r="D115" s="71" t="s">
        <v>420</v>
      </c>
      <c r="E115" s="193"/>
      <c r="F115" s="194"/>
      <c r="G115" s="194"/>
      <c r="H115" s="203" t="s">
        <v>478</v>
      </c>
      <c r="I115" s="82">
        <v>1</v>
      </c>
      <c r="J115" s="199">
        <v>0</v>
      </c>
      <c r="K115" s="97">
        <v>576</v>
      </c>
      <c r="L115" s="195">
        <v>20000</v>
      </c>
    </row>
    <row r="116" spans="1:12" s="2" customFormat="1" ht="15" customHeight="1" x14ac:dyDescent="0.2">
      <c r="A116" s="201">
        <v>45069</v>
      </c>
      <c r="B116" s="70" t="s">
        <v>495</v>
      </c>
      <c r="C116" s="71" t="s">
        <v>496</v>
      </c>
      <c r="D116" s="71" t="s">
        <v>273</v>
      </c>
      <c r="E116" s="193"/>
      <c r="F116" s="194"/>
      <c r="G116" s="194"/>
      <c r="H116" s="203" t="s">
        <v>76</v>
      </c>
      <c r="I116" s="82">
        <v>1</v>
      </c>
      <c r="J116" s="199">
        <v>0</v>
      </c>
      <c r="K116" s="97">
        <v>0</v>
      </c>
      <c r="L116" s="195">
        <v>13000</v>
      </c>
    </row>
    <row r="117" spans="1:12" s="2" customFormat="1" ht="15" customHeight="1" x14ac:dyDescent="0.2">
      <c r="A117" s="201">
        <v>45069</v>
      </c>
      <c r="B117" s="70" t="s">
        <v>497</v>
      </c>
      <c r="C117" s="71" t="s">
        <v>498</v>
      </c>
      <c r="D117" s="71" t="s">
        <v>499</v>
      </c>
      <c r="E117" s="193"/>
      <c r="F117" s="194"/>
      <c r="G117" s="194"/>
      <c r="H117" s="203" t="s">
        <v>500</v>
      </c>
      <c r="I117" s="82">
        <v>1</v>
      </c>
      <c r="J117" s="199">
        <v>0</v>
      </c>
      <c r="K117" s="97">
        <v>0</v>
      </c>
      <c r="L117" s="195">
        <v>41407</v>
      </c>
    </row>
    <row r="118" spans="1:12" s="2" customFormat="1" ht="15" customHeight="1" x14ac:dyDescent="0.2">
      <c r="A118" s="201">
        <v>45069</v>
      </c>
      <c r="B118" s="70" t="s">
        <v>509</v>
      </c>
      <c r="C118" s="71" t="s">
        <v>510</v>
      </c>
      <c r="D118" s="71"/>
      <c r="E118" s="193"/>
      <c r="F118" s="194"/>
      <c r="G118" s="194"/>
      <c r="H118" s="203" t="s">
        <v>511</v>
      </c>
      <c r="I118" s="82">
        <v>1</v>
      </c>
      <c r="J118" s="199">
        <v>0</v>
      </c>
      <c r="K118" s="97">
        <v>0</v>
      </c>
      <c r="L118" s="195">
        <v>23582</v>
      </c>
    </row>
    <row r="119" spans="1:12" s="2" customFormat="1" ht="15" customHeight="1" x14ac:dyDescent="0.2">
      <c r="A119" s="201">
        <v>45070</v>
      </c>
      <c r="B119" s="70" t="s">
        <v>514</v>
      </c>
      <c r="C119" s="71" t="s">
        <v>515</v>
      </c>
      <c r="D119" s="71"/>
      <c r="E119" s="193"/>
      <c r="F119" s="194"/>
      <c r="G119" s="194"/>
      <c r="H119" s="203" t="s">
        <v>516</v>
      </c>
      <c r="I119" s="82">
        <v>1</v>
      </c>
      <c r="J119" s="199">
        <v>0</v>
      </c>
      <c r="K119" s="97">
        <v>0</v>
      </c>
      <c r="L119" s="195">
        <v>5800</v>
      </c>
    </row>
    <row r="120" spans="1:12" s="2" customFormat="1" ht="15" customHeight="1" x14ac:dyDescent="0.2">
      <c r="A120" s="201">
        <v>45070</v>
      </c>
      <c r="B120" s="70" t="s">
        <v>517</v>
      </c>
      <c r="C120" s="71" t="s">
        <v>518</v>
      </c>
      <c r="D120" s="71"/>
      <c r="E120" s="193"/>
      <c r="F120" s="194"/>
      <c r="G120" s="194"/>
      <c r="H120" s="203" t="s">
        <v>274</v>
      </c>
      <c r="I120" s="82">
        <v>1</v>
      </c>
      <c r="J120" s="199">
        <v>0</v>
      </c>
      <c r="K120" s="97">
        <v>0</v>
      </c>
      <c r="L120" s="195">
        <v>7500</v>
      </c>
    </row>
    <row r="121" spans="1:12" s="2" customFormat="1" ht="15" customHeight="1" x14ac:dyDescent="0.2">
      <c r="A121" s="201">
        <v>45070</v>
      </c>
      <c r="B121" s="70" t="s">
        <v>519</v>
      </c>
      <c r="C121" s="71" t="s">
        <v>520</v>
      </c>
      <c r="D121" s="71"/>
      <c r="E121" s="193"/>
      <c r="F121" s="194"/>
      <c r="G121" s="194"/>
      <c r="H121" s="203" t="s">
        <v>521</v>
      </c>
      <c r="I121" s="82">
        <v>1</v>
      </c>
      <c r="J121" s="199">
        <v>0</v>
      </c>
      <c r="K121" s="97">
        <v>0</v>
      </c>
      <c r="L121" s="195">
        <v>11281</v>
      </c>
    </row>
    <row r="122" spans="1:12" s="2" customFormat="1" ht="15" customHeight="1" x14ac:dyDescent="0.2">
      <c r="A122" s="201">
        <v>45070</v>
      </c>
      <c r="B122" s="70" t="s">
        <v>524</v>
      </c>
      <c r="C122" s="71" t="s">
        <v>502</v>
      </c>
      <c r="D122" s="71"/>
      <c r="E122" s="193"/>
      <c r="F122" s="194"/>
      <c r="G122" s="194"/>
      <c r="H122" s="203" t="s">
        <v>125</v>
      </c>
      <c r="I122" s="82">
        <v>1</v>
      </c>
      <c r="J122" s="199">
        <v>0</v>
      </c>
      <c r="K122" s="97">
        <v>0</v>
      </c>
      <c r="L122" s="195">
        <v>0</v>
      </c>
    </row>
    <row r="123" spans="1:12" s="2" customFormat="1" ht="15" customHeight="1" x14ac:dyDescent="0.2">
      <c r="A123" s="201">
        <v>45070</v>
      </c>
      <c r="B123" s="70" t="s">
        <v>525</v>
      </c>
      <c r="C123" s="71" t="s">
        <v>526</v>
      </c>
      <c r="D123" s="71"/>
      <c r="E123" s="193"/>
      <c r="F123" s="194"/>
      <c r="G123" s="194"/>
      <c r="H123" s="203" t="s">
        <v>143</v>
      </c>
      <c r="I123" s="82">
        <v>1</v>
      </c>
      <c r="J123" s="199">
        <v>0</v>
      </c>
      <c r="K123" s="97">
        <v>0</v>
      </c>
      <c r="L123" s="195">
        <v>0</v>
      </c>
    </row>
    <row r="124" spans="1:12" s="2" customFormat="1" ht="15" customHeight="1" x14ac:dyDescent="0.2">
      <c r="A124" s="201">
        <v>45070</v>
      </c>
      <c r="B124" s="70" t="s">
        <v>527</v>
      </c>
      <c r="C124" s="71" t="s">
        <v>528</v>
      </c>
      <c r="D124" s="71" t="s">
        <v>529</v>
      </c>
      <c r="E124" s="193"/>
      <c r="F124" s="194"/>
      <c r="G124" s="194"/>
      <c r="H124" s="203" t="s">
        <v>530</v>
      </c>
      <c r="I124" s="82">
        <v>1</v>
      </c>
      <c r="J124" s="199">
        <v>1350</v>
      </c>
      <c r="K124" s="97">
        <v>0</v>
      </c>
      <c r="L124" s="195">
        <v>50000</v>
      </c>
    </row>
    <row r="125" spans="1:12" s="2" customFormat="1" ht="15" customHeight="1" x14ac:dyDescent="0.2">
      <c r="A125" s="201">
        <v>45071</v>
      </c>
      <c r="B125" s="70" t="s">
        <v>531</v>
      </c>
      <c r="C125" s="71" t="s">
        <v>532</v>
      </c>
      <c r="D125" s="71" t="s">
        <v>272</v>
      </c>
      <c r="E125" s="193"/>
      <c r="F125" s="194"/>
      <c r="G125" s="194"/>
      <c r="H125" s="203" t="s">
        <v>533</v>
      </c>
      <c r="I125" s="82">
        <v>1</v>
      </c>
      <c r="J125" s="199">
        <v>1474</v>
      </c>
      <c r="K125" s="97">
        <v>0</v>
      </c>
      <c r="L125" s="195">
        <v>25000</v>
      </c>
    </row>
    <row r="126" spans="1:12" s="2" customFormat="1" ht="15" customHeight="1" x14ac:dyDescent="0.2">
      <c r="A126" s="201">
        <v>45071</v>
      </c>
      <c r="B126" s="70" t="s">
        <v>534</v>
      </c>
      <c r="C126" s="71" t="s">
        <v>535</v>
      </c>
      <c r="D126" s="71" t="s">
        <v>536</v>
      </c>
      <c r="E126" s="193"/>
      <c r="F126" s="194"/>
      <c r="G126" s="194"/>
      <c r="H126" s="203" t="s">
        <v>537</v>
      </c>
      <c r="I126" s="82">
        <v>1</v>
      </c>
      <c r="J126" s="199">
        <v>0</v>
      </c>
      <c r="K126" s="97">
        <v>0</v>
      </c>
      <c r="L126" s="195">
        <v>1500</v>
      </c>
    </row>
    <row r="127" spans="1:12" s="2" customFormat="1" ht="15" customHeight="1" x14ac:dyDescent="0.2">
      <c r="A127" s="201">
        <v>45071</v>
      </c>
      <c r="B127" s="70" t="s">
        <v>566</v>
      </c>
      <c r="C127" s="71" t="s">
        <v>567</v>
      </c>
      <c r="D127" s="71" t="s">
        <v>568</v>
      </c>
      <c r="E127" s="193"/>
      <c r="F127" s="194"/>
      <c r="G127" s="194"/>
      <c r="H127" s="203" t="s">
        <v>569</v>
      </c>
      <c r="I127" s="82">
        <v>1</v>
      </c>
      <c r="J127" s="199">
        <v>0</v>
      </c>
      <c r="K127" s="97">
        <v>0</v>
      </c>
      <c r="L127" s="195">
        <v>0</v>
      </c>
    </row>
    <row r="128" spans="1:12" s="2" customFormat="1" ht="15" customHeight="1" x14ac:dyDescent="0.2">
      <c r="A128" s="201">
        <v>45072</v>
      </c>
      <c r="B128" s="70" t="s">
        <v>599</v>
      </c>
      <c r="C128" s="71" t="s">
        <v>600</v>
      </c>
      <c r="D128" s="71" t="s">
        <v>59</v>
      </c>
      <c r="E128" s="193"/>
      <c r="F128" s="194"/>
      <c r="G128" s="194"/>
      <c r="H128" s="203" t="s">
        <v>601</v>
      </c>
      <c r="I128" s="82">
        <v>1</v>
      </c>
      <c r="J128" s="199">
        <v>714</v>
      </c>
      <c r="K128" s="97">
        <v>602</v>
      </c>
      <c r="L128" s="195">
        <v>150000</v>
      </c>
    </row>
    <row r="129" spans="1:12" s="2" customFormat="1" ht="15" customHeight="1" x14ac:dyDescent="0.2">
      <c r="A129" s="160">
        <v>45076</v>
      </c>
      <c r="B129" s="70" t="s">
        <v>610</v>
      </c>
      <c r="C129" s="71" t="s">
        <v>611</v>
      </c>
      <c r="D129" s="71" t="s">
        <v>612</v>
      </c>
      <c r="E129" s="193"/>
      <c r="F129" s="194"/>
      <c r="G129" s="194"/>
      <c r="H129" s="203" t="s">
        <v>613</v>
      </c>
      <c r="I129" s="82">
        <v>1</v>
      </c>
      <c r="J129" s="199">
        <v>0</v>
      </c>
      <c r="K129" s="97">
        <v>0</v>
      </c>
      <c r="L129" s="195">
        <v>1500</v>
      </c>
    </row>
    <row r="130" spans="1:12" s="2" customFormat="1" ht="15" customHeight="1" x14ac:dyDescent="0.2">
      <c r="A130" s="160">
        <v>45076</v>
      </c>
      <c r="B130" s="70" t="s">
        <v>614</v>
      </c>
      <c r="C130" s="71" t="s">
        <v>615</v>
      </c>
      <c r="D130" s="71" t="s">
        <v>299</v>
      </c>
      <c r="E130" s="193"/>
      <c r="F130" s="194"/>
      <c r="G130" s="194"/>
      <c r="H130" s="203" t="s">
        <v>616</v>
      </c>
      <c r="I130" s="82">
        <v>1</v>
      </c>
      <c r="J130" s="199">
        <v>0</v>
      </c>
      <c r="K130" s="97">
        <v>216</v>
      </c>
      <c r="L130" s="195">
        <v>3500</v>
      </c>
    </row>
    <row r="131" spans="1:12" s="2" customFormat="1" ht="15" customHeight="1" x14ac:dyDescent="0.2">
      <c r="A131" s="160">
        <v>45076</v>
      </c>
      <c r="B131" s="70" t="s">
        <v>617</v>
      </c>
      <c r="C131" s="71" t="s">
        <v>618</v>
      </c>
      <c r="D131" s="71"/>
      <c r="E131" s="193"/>
      <c r="F131" s="194"/>
      <c r="G131" s="194"/>
      <c r="H131" s="203" t="s">
        <v>619</v>
      </c>
      <c r="I131" s="82">
        <v>1</v>
      </c>
      <c r="J131" s="199">
        <v>0</v>
      </c>
      <c r="K131" s="97">
        <v>0</v>
      </c>
      <c r="L131" s="195">
        <v>470</v>
      </c>
    </row>
    <row r="132" spans="1:12" s="2" customFormat="1" ht="15" customHeight="1" x14ac:dyDescent="0.2">
      <c r="A132" s="160">
        <v>45076</v>
      </c>
      <c r="B132" s="70" t="s">
        <v>620</v>
      </c>
      <c r="C132" s="71" t="s">
        <v>621</v>
      </c>
      <c r="D132" s="71" t="s">
        <v>98</v>
      </c>
      <c r="E132" s="193"/>
      <c r="F132" s="194"/>
      <c r="G132" s="194"/>
      <c r="H132" s="203" t="s">
        <v>622</v>
      </c>
      <c r="I132" s="82">
        <v>1</v>
      </c>
      <c r="J132" s="199">
        <v>0</v>
      </c>
      <c r="K132" s="97">
        <v>0</v>
      </c>
      <c r="L132" s="195">
        <v>6700</v>
      </c>
    </row>
    <row r="133" spans="1:12" s="2" customFormat="1" ht="15" customHeight="1" x14ac:dyDescent="0.2">
      <c r="A133" s="160">
        <v>45076</v>
      </c>
      <c r="B133" s="70" t="s">
        <v>640</v>
      </c>
      <c r="C133" s="71" t="s">
        <v>641</v>
      </c>
      <c r="D133" s="71" t="s">
        <v>642</v>
      </c>
      <c r="E133" s="193"/>
      <c r="F133" s="194"/>
      <c r="G133" s="194"/>
      <c r="H133" s="203" t="s">
        <v>643</v>
      </c>
      <c r="I133" s="82">
        <v>1</v>
      </c>
      <c r="J133" s="199">
        <v>1960</v>
      </c>
      <c r="K133" s="97">
        <v>684</v>
      </c>
      <c r="L133" s="195">
        <v>43500</v>
      </c>
    </row>
    <row r="134" spans="1:12" s="2" customFormat="1" ht="15" customHeight="1" x14ac:dyDescent="0.2">
      <c r="A134" s="160">
        <v>45076</v>
      </c>
      <c r="B134" s="70" t="s">
        <v>644</v>
      </c>
      <c r="C134" s="71" t="s">
        <v>645</v>
      </c>
      <c r="D134" s="71" t="s">
        <v>98</v>
      </c>
      <c r="E134" s="193"/>
      <c r="F134" s="194"/>
      <c r="G134" s="194"/>
      <c r="H134" s="203" t="s">
        <v>314</v>
      </c>
      <c r="I134" s="82">
        <v>1</v>
      </c>
      <c r="J134" s="199">
        <v>0</v>
      </c>
      <c r="K134" s="97">
        <v>0</v>
      </c>
      <c r="L134" s="195">
        <v>12225</v>
      </c>
    </row>
    <row r="135" spans="1:12" s="2" customFormat="1" ht="15" customHeight="1" x14ac:dyDescent="0.2">
      <c r="A135" s="160">
        <v>45077</v>
      </c>
      <c r="B135" s="70" t="s">
        <v>648</v>
      </c>
      <c r="C135" s="71" t="s">
        <v>649</v>
      </c>
      <c r="D135" s="71"/>
      <c r="E135" s="193"/>
      <c r="F135" s="194"/>
      <c r="G135" s="194"/>
      <c r="H135" s="203" t="s">
        <v>231</v>
      </c>
      <c r="I135" s="82">
        <v>1</v>
      </c>
      <c r="J135" s="199">
        <v>0</v>
      </c>
      <c r="K135" s="97">
        <v>0</v>
      </c>
      <c r="L135" s="195">
        <v>3824</v>
      </c>
    </row>
    <row r="136" spans="1:12" s="2" customFormat="1" ht="15" customHeight="1" x14ac:dyDescent="0.2">
      <c r="A136" s="160">
        <v>45077</v>
      </c>
      <c r="B136" s="70" t="s">
        <v>650</v>
      </c>
      <c r="C136" s="71" t="s">
        <v>651</v>
      </c>
      <c r="D136" s="71" t="s">
        <v>161</v>
      </c>
      <c r="E136" s="193"/>
      <c r="F136" s="194"/>
      <c r="G136" s="194"/>
      <c r="H136" s="203" t="s">
        <v>652</v>
      </c>
      <c r="I136" s="82">
        <v>1</v>
      </c>
      <c r="J136" s="199">
        <v>225</v>
      </c>
      <c r="K136" s="97">
        <v>0</v>
      </c>
      <c r="L136" s="195">
        <v>16000</v>
      </c>
    </row>
    <row r="137" spans="1:12" s="2" customFormat="1" ht="15" customHeight="1" x14ac:dyDescent="0.2">
      <c r="A137" s="160">
        <v>45077</v>
      </c>
      <c r="B137" s="70" t="s">
        <v>658</v>
      </c>
      <c r="C137" s="71" t="s">
        <v>659</v>
      </c>
      <c r="D137" s="71" t="s">
        <v>483</v>
      </c>
      <c r="E137" s="193"/>
      <c r="F137" s="194"/>
      <c r="G137" s="194"/>
      <c r="H137" s="203" t="s">
        <v>660</v>
      </c>
      <c r="I137" s="82">
        <v>1</v>
      </c>
      <c r="J137" s="199">
        <v>0</v>
      </c>
      <c r="K137" s="97">
        <v>0</v>
      </c>
      <c r="L137" s="195">
        <v>4000</v>
      </c>
    </row>
    <row r="138" spans="1:12" s="2" customFormat="1" ht="15" customHeight="1" x14ac:dyDescent="0.2">
      <c r="A138" s="304"/>
      <c r="B138" s="45"/>
      <c r="C138" s="46"/>
      <c r="D138" s="47"/>
      <c r="E138" s="46"/>
      <c r="F138" s="46"/>
      <c r="G138" s="48"/>
      <c r="H138" s="21" t="s">
        <v>13</v>
      </c>
      <c r="I138" s="168">
        <f>SUM(I78:I137)</f>
        <v>60</v>
      </c>
      <c r="J138" s="169">
        <f>SUM(J78:J137)</f>
        <v>8936</v>
      </c>
      <c r="K138" s="98">
        <f>SUM(K78:K137)</f>
        <v>4249</v>
      </c>
      <c r="L138" s="170">
        <f>SUM(L78:L137)</f>
        <v>891080</v>
      </c>
    </row>
    <row r="139" spans="1:12" s="2" customFormat="1" ht="15" customHeight="1" x14ac:dyDescent="0.2">
      <c r="A139" s="4"/>
    </row>
    <row r="140" spans="1:12" s="2" customFormat="1" ht="15" customHeight="1" x14ac:dyDescent="0.2">
      <c r="B140" s="8"/>
      <c r="C140" s="3"/>
      <c r="D140" s="5"/>
      <c r="E140" s="3"/>
      <c r="F140" s="3"/>
      <c r="G140" s="3"/>
      <c r="H140" s="6"/>
      <c r="I140" s="18"/>
      <c r="J140" s="5"/>
      <c r="K140" s="3"/>
      <c r="L140" s="5"/>
    </row>
    <row r="141" spans="1:12" s="2" customFormat="1" ht="15" customHeight="1" x14ac:dyDescent="0.2">
      <c r="A141" s="4"/>
    </row>
    <row r="142" spans="1:12" s="2" customFormat="1" ht="15" customHeight="1" x14ac:dyDescent="0.2">
      <c r="B142" s="8"/>
      <c r="C142" s="3"/>
      <c r="D142" s="5"/>
      <c r="E142" s="3"/>
      <c r="F142" s="3"/>
      <c r="G142" s="3"/>
      <c r="H142" s="6"/>
      <c r="I142" s="18"/>
      <c r="J142" s="5"/>
      <c r="K142" s="3"/>
      <c r="L142" s="5"/>
    </row>
    <row r="143" spans="1:12" s="2" customFormat="1" ht="15" customHeight="1" x14ac:dyDescent="0.2">
      <c r="A143" s="4"/>
      <c r="B143" s="8"/>
      <c r="C143" s="3"/>
      <c r="D143" s="5"/>
      <c r="E143" s="3"/>
      <c r="F143" s="3"/>
      <c r="G143" s="3"/>
      <c r="H143" s="6"/>
      <c r="I143" s="18"/>
      <c r="J143" s="5"/>
      <c r="K143" s="3"/>
      <c r="L143" s="5"/>
    </row>
    <row r="144" spans="1:12" s="2" customFormat="1" ht="15" customHeight="1" x14ac:dyDescent="0.2">
      <c r="A144" s="4"/>
      <c r="B144" s="8"/>
      <c r="C144" s="3"/>
      <c r="D144" s="5"/>
      <c r="E144" s="3"/>
      <c r="F144" s="3"/>
      <c r="G144" s="3"/>
      <c r="H144" s="6"/>
      <c r="I144" s="18"/>
      <c r="J144" s="5"/>
      <c r="K144" s="3"/>
      <c r="L144" s="5"/>
    </row>
    <row r="145" spans="1:12" s="2" customFormat="1" ht="15" customHeight="1" x14ac:dyDescent="0.2">
      <c r="A145" s="4"/>
      <c r="B145" s="8"/>
      <c r="C145" s="3"/>
      <c r="D145" s="5"/>
      <c r="E145" s="3"/>
      <c r="F145" s="3"/>
      <c r="G145" s="3"/>
      <c r="H145" s="6"/>
      <c r="I145" s="18"/>
      <c r="J145" s="5"/>
      <c r="K145" s="3"/>
      <c r="L145" s="5"/>
    </row>
    <row r="146" spans="1:12" s="2" customFormat="1" ht="15" customHeight="1" x14ac:dyDescent="0.2">
      <c r="A146" s="4"/>
      <c r="B146" s="8"/>
      <c r="C146" s="3"/>
      <c r="D146" s="5"/>
      <c r="E146" s="3"/>
      <c r="F146" s="3"/>
      <c r="G146" s="3"/>
      <c r="H146" s="6"/>
      <c r="I146" s="18"/>
      <c r="J146" s="5"/>
      <c r="K146" s="3"/>
      <c r="L146" s="5"/>
    </row>
    <row r="147" spans="1:12" s="2" customFormat="1" ht="15" customHeight="1" x14ac:dyDescent="0.2">
      <c r="A147" s="4"/>
      <c r="B147" s="8"/>
      <c r="C147" s="3"/>
      <c r="D147" s="5"/>
      <c r="E147" s="3"/>
      <c r="F147" s="3"/>
      <c r="G147" s="3"/>
      <c r="H147" s="6"/>
      <c r="I147" s="18"/>
      <c r="J147" s="5"/>
      <c r="K147" s="3"/>
      <c r="L147" s="5"/>
    </row>
    <row r="148" spans="1:12" s="2" customFormat="1" ht="15" customHeight="1" x14ac:dyDescent="0.2">
      <c r="A148" s="4"/>
      <c r="B148" s="8"/>
      <c r="C148" s="3"/>
      <c r="D148" s="5"/>
      <c r="E148" s="3"/>
      <c r="F148" s="3"/>
      <c r="G148" s="3"/>
      <c r="H148" s="6"/>
      <c r="I148" s="18"/>
      <c r="J148" s="5"/>
      <c r="K148" s="3"/>
      <c r="L148" s="5"/>
    </row>
    <row r="149" spans="1:12" s="2" customFormat="1" ht="15" customHeight="1" x14ac:dyDescent="0.2">
      <c r="A149" s="4"/>
      <c r="B149" s="8"/>
      <c r="C149" s="3"/>
      <c r="D149" s="5"/>
      <c r="E149" s="3"/>
      <c r="F149" s="3"/>
      <c r="G149" s="3"/>
      <c r="H149" s="6"/>
      <c r="I149" s="18"/>
      <c r="J149" s="5"/>
      <c r="K149" s="3"/>
      <c r="L149" s="5"/>
    </row>
    <row r="150" spans="1:12" s="2" customFormat="1" ht="15" customHeight="1" x14ac:dyDescent="0.2">
      <c r="A150" s="4"/>
      <c r="B150" s="8"/>
      <c r="C150" s="3"/>
      <c r="D150" s="5"/>
      <c r="E150" s="3"/>
      <c r="F150" s="3"/>
      <c r="G150" s="3"/>
      <c r="H150" s="6"/>
      <c r="I150" s="18"/>
      <c r="J150" s="5"/>
      <c r="K150" s="3"/>
      <c r="L150" s="5"/>
    </row>
    <row r="151" spans="1:12" s="2" customFormat="1" ht="15" customHeight="1" x14ac:dyDescent="0.2">
      <c r="A151" s="4"/>
      <c r="B151" s="8"/>
      <c r="C151" s="3"/>
      <c r="D151" s="5"/>
      <c r="E151" s="3"/>
      <c r="F151" s="3"/>
      <c r="G151" s="3"/>
      <c r="H151" s="6"/>
      <c r="I151" s="18"/>
      <c r="J151" s="5"/>
      <c r="K151" s="3"/>
      <c r="L151" s="5"/>
    </row>
    <row r="152" spans="1:12" s="2" customFormat="1" ht="15" customHeight="1" x14ac:dyDescent="0.2">
      <c r="A152" s="4"/>
      <c r="B152" s="8"/>
      <c r="C152" s="3"/>
      <c r="D152" s="5"/>
      <c r="E152" s="3"/>
      <c r="F152" s="3"/>
      <c r="G152" s="3"/>
      <c r="H152" s="6"/>
      <c r="I152" s="18"/>
      <c r="J152" s="5"/>
      <c r="K152" s="3"/>
      <c r="L152" s="5"/>
    </row>
    <row r="153" spans="1:12" s="2" customFormat="1" ht="15" customHeight="1" x14ac:dyDescent="0.2">
      <c r="A153" s="4"/>
      <c r="B153" s="8"/>
      <c r="C153" s="3"/>
      <c r="D153" s="5"/>
      <c r="E153" s="3"/>
      <c r="F153" s="3"/>
      <c r="G153" s="3"/>
      <c r="H153" s="6"/>
      <c r="I153" s="18"/>
      <c r="J153" s="5"/>
      <c r="K153" s="3"/>
      <c r="L153" s="5"/>
    </row>
    <row r="154" spans="1:12" s="2" customFormat="1" ht="15" customHeight="1" x14ac:dyDescent="0.2">
      <c r="A154" s="4"/>
      <c r="B154" s="8"/>
      <c r="C154" s="3"/>
      <c r="D154" s="5"/>
      <c r="E154" s="3"/>
      <c r="F154" s="3"/>
      <c r="G154" s="3"/>
      <c r="H154" s="6"/>
      <c r="I154" s="18"/>
      <c r="J154" s="5"/>
      <c r="K154" s="3"/>
      <c r="L154" s="5"/>
    </row>
    <row r="155" spans="1:12" s="2" customFormat="1" ht="15" customHeight="1" x14ac:dyDescent="0.2">
      <c r="A155" s="4"/>
      <c r="B155" s="8"/>
      <c r="C155" s="3"/>
      <c r="D155" s="5"/>
      <c r="E155" s="3"/>
      <c r="F155" s="3"/>
      <c r="G155" s="3"/>
      <c r="H155" s="6"/>
      <c r="I155" s="18"/>
      <c r="J155" s="5"/>
      <c r="K155" s="3"/>
      <c r="L155" s="5"/>
    </row>
    <row r="156" spans="1:12" s="2" customFormat="1" ht="15" customHeight="1" x14ac:dyDescent="0.2">
      <c r="A156" s="4"/>
      <c r="B156" s="8"/>
      <c r="C156" s="3"/>
      <c r="D156" s="5"/>
      <c r="E156" s="3"/>
      <c r="F156" s="3"/>
      <c r="G156" s="3"/>
      <c r="H156" s="6"/>
      <c r="I156" s="18"/>
      <c r="J156" s="5"/>
      <c r="K156" s="3"/>
      <c r="L156" s="5"/>
    </row>
    <row r="157" spans="1:12" s="2" customFormat="1" ht="15" customHeight="1" x14ac:dyDescent="0.2">
      <c r="A157" s="4"/>
      <c r="B157" s="8"/>
      <c r="C157" s="3"/>
      <c r="D157" s="5"/>
      <c r="E157" s="3"/>
      <c r="F157" s="3"/>
      <c r="G157" s="3"/>
      <c r="H157" s="6"/>
      <c r="I157" s="18"/>
      <c r="J157" s="5"/>
      <c r="K157" s="3"/>
      <c r="L157" s="5"/>
    </row>
    <row r="158" spans="1:12" s="2" customFormat="1" ht="15" customHeight="1" x14ac:dyDescent="0.2">
      <c r="A158" s="4"/>
      <c r="B158" s="8"/>
      <c r="C158" s="3"/>
      <c r="D158" s="5"/>
      <c r="E158" s="3"/>
      <c r="F158" s="3"/>
      <c r="G158" s="3"/>
      <c r="H158" s="6"/>
      <c r="I158" s="18"/>
      <c r="J158" s="5"/>
      <c r="K158" s="3"/>
      <c r="L158" s="5"/>
    </row>
    <row r="159" spans="1:12" s="2" customFormat="1" ht="15" customHeight="1" x14ac:dyDescent="0.2">
      <c r="A159" s="4"/>
      <c r="B159" s="8"/>
      <c r="C159" s="3"/>
      <c r="D159" s="5"/>
      <c r="E159" s="3"/>
      <c r="F159" s="3"/>
      <c r="G159" s="3"/>
      <c r="H159" s="6"/>
      <c r="I159" s="18"/>
      <c r="J159" s="5"/>
      <c r="K159" s="3"/>
      <c r="L159" s="5"/>
    </row>
    <row r="160" spans="1:12" s="2" customFormat="1" ht="15" customHeight="1" x14ac:dyDescent="0.2">
      <c r="A160" s="4"/>
      <c r="B160" s="8"/>
      <c r="C160" s="3"/>
      <c r="D160" s="5"/>
      <c r="E160" s="3"/>
      <c r="F160" s="3"/>
      <c r="G160" s="3"/>
      <c r="H160" s="6"/>
      <c r="I160" s="18"/>
      <c r="J160" s="5"/>
      <c r="K160" s="3"/>
      <c r="L160" s="5"/>
    </row>
    <row r="161" spans="1:12" s="2" customFormat="1" ht="15" customHeight="1" x14ac:dyDescent="0.2">
      <c r="A161" s="4"/>
      <c r="B161" s="8"/>
      <c r="C161" s="3"/>
      <c r="D161" s="5"/>
      <c r="E161" s="3"/>
      <c r="F161" s="3"/>
      <c r="G161" s="3"/>
      <c r="H161" s="6"/>
      <c r="I161" s="18"/>
      <c r="J161" s="5"/>
      <c r="K161" s="3"/>
      <c r="L161" s="5"/>
    </row>
    <row r="162" spans="1:12" s="2" customFormat="1" ht="15" customHeight="1" x14ac:dyDescent="0.2">
      <c r="A162" s="4"/>
      <c r="B162" s="8"/>
      <c r="C162" s="3"/>
      <c r="D162" s="5"/>
      <c r="E162" s="3"/>
      <c r="F162" s="3"/>
      <c r="G162" s="3"/>
      <c r="H162" s="6"/>
      <c r="I162" s="18"/>
      <c r="J162" s="5"/>
      <c r="K162" s="3"/>
      <c r="L162" s="5"/>
    </row>
    <row r="163" spans="1:12" s="2" customFormat="1" ht="15" customHeight="1" x14ac:dyDescent="0.2">
      <c r="A163" s="4"/>
      <c r="B163" s="8"/>
      <c r="C163" s="3"/>
      <c r="D163" s="5"/>
      <c r="E163" s="3"/>
      <c r="F163" s="3"/>
      <c r="G163" s="3"/>
      <c r="H163" s="6"/>
      <c r="I163" s="18"/>
      <c r="J163" s="5"/>
      <c r="K163" s="3"/>
      <c r="L163" s="5"/>
    </row>
    <row r="164" spans="1:12" s="2" customFormat="1" ht="15" customHeight="1" x14ac:dyDescent="0.2">
      <c r="A164" s="4"/>
      <c r="B164" s="8"/>
      <c r="C164" s="3"/>
      <c r="D164" s="5"/>
      <c r="E164" s="3"/>
      <c r="F164" s="3"/>
      <c r="G164" s="3"/>
      <c r="H164" s="6"/>
      <c r="I164" s="18"/>
      <c r="J164" s="5"/>
      <c r="K164" s="3"/>
      <c r="L164" s="5"/>
    </row>
    <row r="165" spans="1:12" s="2" customFormat="1" ht="15" customHeight="1" x14ac:dyDescent="0.2">
      <c r="A165" s="4"/>
      <c r="B165" s="8"/>
      <c r="C165" s="3"/>
      <c r="D165" s="5"/>
      <c r="E165" s="3"/>
      <c r="F165" s="3"/>
      <c r="G165" s="3"/>
      <c r="H165" s="6"/>
      <c r="I165" s="18"/>
      <c r="J165" s="5"/>
      <c r="K165" s="3"/>
      <c r="L165" s="5"/>
    </row>
    <row r="166" spans="1:12" s="2" customFormat="1" ht="15" customHeight="1" x14ac:dyDescent="0.2">
      <c r="A166" s="4"/>
      <c r="B166" s="8"/>
      <c r="C166" s="3"/>
      <c r="D166" s="5"/>
      <c r="E166" s="3"/>
      <c r="F166" s="3"/>
      <c r="G166" s="3"/>
      <c r="H166" s="6"/>
      <c r="I166" s="18"/>
      <c r="J166" s="5"/>
      <c r="K166" s="3"/>
      <c r="L166" s="5"/>
    </row>
    <row r="167" spans="1:12" s="2" customFormat="1" ht="15" customHeight="1" x14ac:dyDescent="0.2">
      <c r="A167" s="4"/>
      <c r="B167" s="8"/>
      <c r="C167" s="3"/>
      <c r="D167" s="5"/>
      <c r="E167" s="3"/>
      <c r="F167" s="3"/>
      <c r="G167" s="3"/>
      <c r="H167" s="6"/>
      <c r="I167" s="18"/>
      <c r="J167" s="5"/>
      <c r="K167" s="3"/>
      <c r="L167" s="5"/>
    </row>
    <row r="168" spans="1:12" s="2" customFormat="1" ht="15" customHeight="1" x14ac:dyDescent="0.2">
      <c r="A168" s="4"/>
      <c r="B168" s="8"/>
      <c r="C168" s="3"/>
      <c r="D168" s="5"/>
      <c r="E168" s="3"/>
      <c r="F168" s="3"/>
      <c r="G168" s="3"/>
      <c r="H168" s="6"/>
      <c r="I168" s="18"/>
      <c r="J168" s="5"/>
      <c r="K168" s="3"/>
      <c r="L168" s="5"/>
    </row>
    <row r="169" spans="1:12" s="2" customFormat="1" ht="15" customHeight="1" x14ac:dyDescent="0.2">
      <c r="A169" s="4"/>
      <c r="B169" s="8"/>
      <c r="C169" s="3"/>
      <c r="D169" s="5"/>
      <c r="E169" s="3"/>
      <c r="F169" s="3"/>
      <c r="G169" s="3"/>
      <c r="H169" s="6"/>
      <c r="I169" s="18"/>
      <c r="J169" s="5"/>
      <c r="K169" s="3"/>
      <c r="L169" s="5"/>
    </row>
    <row r="170" spans="1:12" s="2" customFormat="1" ht="15" customHeight="1" x14ac:dyDescent="0.2">
      <c r="A170" s="4"/>
      <c r="B170" s="8"/>
      <c r="C170" s="3"/>
      <c r="D170" s="5"/>
      <c r="E170" s="3"/>
      <c r="F170" s="3"/>
      <c r="G170" s="3"/>
      <c r="H170" s="6"/>
      <c r="I170" s="18"/>
      <c r="J170" s="5"/>
      <c r="K170" s="3"/>
      <c r="L170" s="5"/>
    </row>
    <row r="171" spans="1:12" s="2" customFormat="1" ht="15" customHeight="1" x14ac:dyDescent="0.2">
      <c r="A171" s="4"/>
      <c r="B171" s="8"/>
      <c r="C171" s="3"/>
      <c r="D171" s="5"/>
      <c r="E171" s="3"/>
      <c r="F171" s="3"/>
      <c r="G171" s="3"/>
      <c r="H171" s="6"/>
      <c r="I171" s="18"/>
      <c r="J171" s="5"/>
      <c r="K171" s="3"/>
      <c r="L171" s="5"/>
    </row>
    <row r="172" spans="1:12" s="2" customFormat="1" ht="15" customHeight="1" x14ac:dyDescent="0.2">
      <c r="A172" s="4"/>
      <c r="B172" s="8"/>
      <c r="C172" s="3"/>
      <c r="D172" s="5"/>
      <c r="E172" s="3"/>
      <c r="F172" s="3"/>
      <c r="G172" s="3"/>
      <c r="H172" s="6"/>
      <c r="I172" s="18"/>
      <c r="J172" s="5"/>
      <c r="K172" s="3"/>
      <c r="L172" s="5"/>
    </row>
    <row r="173" spans="1:12" s="2" customFormat="1" ht="15" customHeight="1" x14ac:dyDescent="0.2">
      <c r="A173" s="4"/>
      <c r="B173" s="8"/>
      <c r="C173" s="3"/>
      <c r="D173" s="5"/>
      <c r="E173" s="3"/>
      <c r="F173" s="3"/>
      <c r="G173" s="3"/>
      <c r="H173" s="6"/>
      <c r="I173" s="18"/>
      <c r="J173" s="5"/>
      <c r="K173" s="3"/>
      <c r="L173" s="5"/>
    </row>
    <row r="174" spans="1:12" s="2" customFormat="1" ht="15" customHeight="1" x14ac:dyDescent="0.2">
      <c r="A174" s="4"/>
      <c r="B174" s="8"/>
      <c r="C174" s="3"/>
      <c r="D174" s="5"/>
      <c r="E174" s="3"/>
      <c r="F174" s="3"/>
      <c r="G174" s="3"/>
      <c r="H174" s="6"/>
      <c r="I174" s="18"/>
      <c r="J174" s="5"/>
      <c r="K174" s="3"/>
      <c r="L174" s="5"/>
    </row>
    <row r="175" spans="1:12" s="2" customFormat="1" ht="15" customHeight="1" x14ac:dyDescent="0.2">
      <c r="A175" s="4"/>
      <c r="B175" s="8"/>
      <c r="C175" s="3"/>
      <c r="D175" s="5"/>
      <c r="E175" s="3"/>
      <c r="F175" s="3"/>
      <c r="G175" s="3"/>
      <c r="H175" s="6"/>
      <c r="I175" s="18"/>
      <c r="J175" s="5"/>
      <c r="K175" s="3"/>
      <c r="L175" s="5"/>
    </row>
    <row r="176" spans="1:12" s="2" customFormat="1" ht="15" customHeight="1" x14ac:dyDescent="0.2">
      <c r="A176" s="4"/>
      <c r="B176" s="8"/>
      <c r="C176" s="3"/>
      <c r="D176" s="5"/>
      <c r="E176" s="3"/>
      <c r="F176" s="3"/>
      <c r="G176" s="3"/>
      <c r="H176" s="6"/>
      <c r="I176" s="18"/>
      <c r="J176" s="5"/>
      <c r="K176" s="3"/>
      <c r="L176" s="5"/>
    </row>
    <row r="177" spans="1:12" s="2" customFormat="1" ht="15" customHeight="1" x14ac:dyDescent="0.2">
      <c r="A177" s="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5"/>
    </row>
    <row r="178" spans="1:12" s="2" customFormat="1" ht="15" customHeight="1" x14ac:dyDescent="0.2">
      <c r="A178" s="5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5"/>
    </row>
    <row r="179" spans="1:12" s="2" customFormat="1" ht="15" customHeight="1" x14ac:dyDescent="0.2">
      <c r="A179" s="5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5"/>
    </row>
    <row r="180" spans="1:12" s="2" customFormat="1" ht="15" customHeight="1" x14ac:dyDescent="0.2">
      <c r="A180" s="5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5"/>
    </row>
    <row r="181" spans="1:12" s="2" customFormat="1" ht="15" customHeight="1" x14ac:dyDescent="0.2">
      <c r="A181" s="5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5"/>
    </row>
    <row r="182" spans="1:12" s="2" customFormat="1" ht="15" customHeight="1" x14ac:dyDescent="0.2">
      <c r="A182" s="5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5"/>
    </row>
    <row r="183" spans="1:12" s="2" customFormat="1" ht="15" customHeight="1" x14ac:dyDescent="0.2">
      <c r="A183" s="5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5"/>
    </row>
    <row r="184" spans="1:12" s="2" customFormat="1" ht="15" customHeight="1" x14ac:dyDescent="0.2">
      <c r="A184" s="5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5"/>
    </row>
    <row r="185" spans="1:12" s="2" customFormat="1" ht="15" customHeight="1" x14ac:dyDescent="0.2">
      <c r="A185" s="5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5"/>
    </row>
    <row r="186" spans="1:12" s="2" customFormat="1" ht="15" customHeight="1" x14ac:dyDescent="0.2">
      <c r="A186" s="5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5"/>
    </row>
    <row r="187" spans="1:12" s="2" customFormat="1" ht="15" customHeight="1" x14ac:dyDescent="0.2">
      <c r="A187" s="5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5"/>
    </row>
    <row r="188" spans="1:12" s="2" customFormat="1" ht="15" customHeight="1" x14ac:dyDescent="0.2">
      <c r="A188" s="5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5"/>
    </row>
    <row r="189" spans="1:12" s="2" customFormat="1" ht="15" customHeight="1" x14ac:dyDescent="0.2">
      <c r="A189" s="5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5"/>
    </row>
    <row r="190" spans="1:12" s="2" customFormat="1" ht="15" customHeight="1" x14ac:dyDescent="0.2">
      <c r="A190" s="5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5"/>
    </row>
    <row r="191" spans="1:12" s="2" customFormat="1" ht="15" customHeight="1" x14ac:dyDescent="0.2">
      <c r="A191" s="5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5"/>
    </row>
    <row r="192" spans="1:12" s="2" customFormat="1" ht="15" customHeight="1" x14ac:dyDescent="0.2">
      <c r="A192" s="1"/>
      <c r="B192" s="8"/>
      <c r="C192" s="3"/>
      <c r="D192" s="5"/>
      <c r="E192" s="3"/>
      <c r="F192" s="3"/>
      <c r="G192" s="3"/>
      <c r="H192" s="6"/>
      <c r="I192" s="18"/>
      <c r="J192" s="5"/>
      <c r="K192" s="3"/>
      <c r="L192" s="5"/>
    </row>
    <row r="193" spans="1:12" s="2" customFormat="1" ht="15" customHeight="1" x14ac:dyDescent="0.2">
      <c r="B193" s="25"/>
      <c r="C193" s="26"/>
      <c r="D193" s="1"/>
      <c r="E193" s="26"/>
      <c r="F193" s="26"/>
      <c r="G193" s="26"/>
      <c r="I193" s="27"/>
      <c r="J193" s="28"/>
      <c r="K193" s="29"/>
      <c r="L193" s="5"/>
    </row>
    <row r="194" spans="1:12" s="2" customFormat="1" ht="15" customHeight="1" x14ac:dyDescent="0.2">
      <c r="B194" s="25"/>
      <c r="C194" s="26"/>
      <c r="D194" s="1"/>
      <c r="E194" s="26"/>
      <c r="F194" s="26"/>
      <c r="G194" s="26"/>
      <c r="H194" s="30"/>
      <c r="I194" s="31"/>
      <c r="J194" s="1"/>
      <c r="K194" s="26"/>
      <c r="L194" s="5"/>
    </row>
    <row r="195" spans="1:12" s="2" customFormat="1" ht="15" customHeight="1" x14ac:dyDescent="0.2">
      <c r="B195" s="25"/>
      <c r="C195" s="26"/>
      <c r="D195" s="1"/>
      <c r="E195" s="26"/>
      <c r="F195" s="26"/>
      <c r="G195" s="26"/>
      <c r="H195" s="30"/>
      <c r="I195" s="31"/>
      <c r="J195" s="1"/>
      <c r="K195" s="26"/>
      <c r="L195" s="5"/>
    </row>
    <row r="196" spans="1:12" s="2" customFormat="1" ht="15" customHeight="1" x14ac:dyDescent="0.2">
      <c r="B196" s="25"/>
      <c r="C196" s="26"/>
      <c r="D196" s="1"/>
      <c r="E196" s="26"/>
      <c r="F196" s="26"/>
      <c r="G196" s="26"/>
      <c r="H196" s="30"/>
      <c r="I196" s="31"/>
      <c r="J196" s="1"/>
      <c r="K196" s="26"/>
      <c r="L196" s="5"/>
    </row>
    <row r="197" spans="1:12" s="2" customFormat="1" ht="15" customHeight="1" x14ac:dyDescent="0.2">
      <c r="B197" s="25"/>
      <c r="C197" s="26"/>
      <c r="D197" s="1"/>
      <c r="E197" s="26"/>
      <c r="F197" s="26"/>
      <c r="G197" s="26"/>
      <c r="H197" s="30"/>
      <c r="I197" s="31"/>
      <c r="J197" s="1"/>
      <c r="K197" s="26"/>
      <c r="L197" s="5"/>
    </row>
    <row r="198" spans="1:12" s="2" customFormat="1" ht="15" customHeight="1" x14ac:dyDescent="0.2">
      <c r="B198" s="25"/>
      <c r="C198" s="26"/>
      <c r="D198" s="1"/>
      <c r="E198" s="26"/>
      <c r="F198" s="26"/>
      <c r="G198" s="26"/>
      <c r="H198" s="30"/>
      <c r="I198" s="31"/>
      <c r="J198" s="1"/>
      <c r="K198" s="26"/>
      <c r="L198" s="5"/>
    </row>
    <row r="199" spans="1:12" s="2" customFormat="1" x14ac:dyDescent="0.2">
      <c r="B199" s="25"/>
      <c r="C199" s="26"/>
      <c r="D199" s="1"/>
      <c r="E199" s="26"/>
      <c r="F199" s="26"/>
      <c r="G199" s="26"/>
      <c r="H199" s="30"/>
      <c r="I199" s="31"/>
      <c r="J199" s="1"/>
      <c r="K199" s="26"/>
      <c r="L199" s="5"/>
    </row>
    <row r="200" spans="1:12" s="2" customFormat="1" ht="15" hidden="1" customHeight="1" x14ac:dyDescent="0.2">
      <c r="A200" s="4"/>
      <c r="B200" s="8"/>
      <c r="C200" s="3"/>
      <c r="D200" s="5"/>
      <c r="E200" s="3"/>
      <c r="F200" s="3"/>
      <c r="G200" s="3"/>
      <c r="H200" s="6"/>
      <c r="I200" s="18"/>
      <c r="J200" s="5"/>
      <c r="K200" s="3"/>
      <c r="L200" s="5"/>
    </row>
    <row r="201" spans="1:12" s="2" customFormat="1" ht="15" customHeight="1" x14ac:dyDescent="0.2">
      <c r="A201" s="4"/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</row>
    <row r="202" spans="1:12" s="2" customFormat="1" ht="15" customHeight="1" x14ac:dyDescent="0.2">
      <c r="A202" s="4"/>
      <c r="B202" s="8"/>
      <c r="C202" s="3"/>
      <c r="D202" s="5"/>
      <c r="E202" s="3"/>
      <c r="F202" s="3"/>
      <c r="G202" s="3"/>
      <c r="H202" s="6"/>
      <c r="I202" s="18"/>
      <c r="J202" s="5"/>
      <c r="K202" s="3"/>
      <c r="L202" s="5"/>
    </row>
    <row r="203" spans="1:12" s="2" customFormat="1" ht="15" customHeight="1" x14ac:dyDescent="0.2">
      <c r="A203" s="4"/>
      <c r="B203" s="8"/>
      <c r="C203" s="3"/>
      <c r="D203" s="5"/>
      <c r="E203" s="3"/>
      <c r="F203" s="3"/>
      <c r="G203" s="3"/>
      <c r="H203" s="6"/>
      <c r="I203" s="18"/>
      <c r="J203" s="5"/>
      <c r="K203" s="3"/>
      <c r="L203" s="5"/>
    </row>
    <row r="204" spans="1:12" s="2" customFormat="1" ht="15" customHeight="1" x14ac:dyDescent="0.2">
      <c r="A204" s="4"/>
      <c r="B204" s="8"/>
      <c r="C204" s="3"/>
      <c r="D204" s="5"/>
      <c r="E204" s="3"/>
      <c r="F204" s="3"/>
      <c r="G204" s="3"/>
      <c r="H204" s="6"/>
      <c r="I204" s="18"/>
      <c r="J204" s="5"/>
      <c r="K204" s="3"/>
      <c r="L204" s="5"/>
    </row>
    <row r="205" spans="1:12" s="2" customFormat="1" ht="15" customHeight="1" x14ac:dyDescent="0.2">
      <c r="A205" s="4"/>
      <c r="B205" s="8"/>
      <c r="C205" s="3"/>
      <c r="D205" s="5"/>
      <c r="E205" s="3"/>
      <c r="F205" s="3"/>
      <c r="G205" s="3"/>
      <c r="H205" s="6"/>
      <c r="I205" s="18"/>
      <c r="J205" s="5"/>
      <c r="K205" s="3"/>
      <c r="L205" s="5"/>
    </row>
    <row r="206" spans="1:12" s="2" customFormat="1" ht="15" customHeight="1" x14ac:dyDescent="0.2">
      <c r="A206" s="4"/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</row>
    <row r="207" spans="1:12" s="2" customFormat="1" ht="15" customHeight="1" x14ac:dyDescent="0.2">
      <c r="A207" s="4"/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5"/>
    </row>
    <row r="208" spans="1:12" s="2" customFormat="1" ht="15" customHeight="1" x14ac:dyDescent="0.2">
      <c r="A208" s="4"/>
      <c r="B208" s="8"/>
      <c r="C208" s="3"/>
      <c r="D208" s="5"/>
      <c r="E208" s="3"/>
      <c r="F208" s="3"/>
      <c r="G208" s="3"/>
      <c r="H208" s="6"/>
      <c r="I208" s="18"/>
      <c r="J208" s="5"/>
      <c r="K208" s="3"/>
      <c r="L208" s="5"/>
    </row>
    <row r="209" spans="1:12" s="2" customFormat="1" ht="15" customHeight="1" x14ac:dyDescent="0.2">
      <c r="A209" s="4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5"/>
    </row>
    <row r="210" spans="1:12" s="2" customFormat="1" ht="15" customHeight="1" x14ac:dyDescent="0.2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5"/>
    </row>
    <row r="211" spans="1:12" s="2" customFormat="1" ht="15" customHeight="1" x14ac:dyDescent="0.2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5"/>
    </row>
    <row r="212" spans="1:12" s="2" customFormat="1" ht="15" customHeight="1" x14ac:dyDescent="0.2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5"/>
    </row>
    <row r="213" spans="1:12" s="2" customFormat="1" ht="15" customHeight="1" x14ac:dyDescent="0.2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5"/>
    </row>
    <row r="214" spans="1:12" s="2" customFormat="1" ht="15" customHeight="1" x14ac:dyDescent="0.2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</row>
    <row r="215" spans="1:12" s="2" customFormat="1" ht="15" customHeight="1" x14ac:dyDescent="0.2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</row>
    <row r="216" spans="1:12" s="2" customFormat="1" ht="15" customHeight="1" x14ac:dyDescent="0.2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</row>
    <row r="217" spans="1:12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</row>
    <row r="218" spans="1:12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</row>
    <row r="219" spans="1:12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</row>
    <row r="220" spans="1:12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</row>
    <row r="221" spans="1:12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</row>
    <row r="222" spans="1:12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</row>
    <row r="223" spans="1:12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</row>
    <row r="224" spans="1:12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</row>
    <row r="225" spans="1:13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</row>
    <row r="226" spans="1:13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</row>
    <row r="228" spans="1:13" s="2" customFormat="1" ht="15.7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  <c r="M228" s="1"/>
    </row>
    <row r="229" spans="1:13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  <c r="M229" s="1"/>
    </row>
    <row r="230" spans="1:13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  <c r="M230" s="1"/>
    </row>
    <row r="231" spans="1:13" s="2" customFormat="1" ht="1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</row>
    <row r="232" spans="1:13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</row>
    <row r="233" spans="1:13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</row>
    <row r="234" spans="1:13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</row>
    <row r="235" spans="1:13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  <c r="M235" s="1"/>
    </row>
    <row r="236" spans="1:13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  <c r="M236" s="1"/>
    </row>
    <row r="237" spans="1:13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  <c r="M237" s="1"/>
    </row>
    <row r="238" spans="1:13" s="2" customFormat="1" ht="15" customHeight="1" x14ac:dyDescent="0.2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  <c r="M238" s="1"/>
    </row>
    <row r="239" spans="1:13" s="2" customFormat="1" ht="15" customHeight="1" x14ac:dyDescent="0.2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  <c r="M239" s="1"/>
    </row>
    <row r="240" spans="1:13" s="2" customFormat="1" ht="15" customHeight="1" x14ac:dyDescent="0.2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  <c r="M240" s="1"/>
    </row>
    <row r="241" spans="1:13" s="2" customFormat="1" ht="15" customHeight="1" x14ac:dyDescent="0.2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  <c r="M241" s="1"/>
    </row>
    <row r="242" spans="1:13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  <c r="M242" s="1"/>
    </row>
    <row r="243" spans="1:13" s="2" customFormat="1" ht="1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86"/>
      <c r="M243" s="1"/>
    </row>
    <row r="244" spans="1:13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  <c r="M244" s="1"/>
    </row>
    <row r="245" spans="1:13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</row>
    <row r="246" spans="1:13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</row>
    <row r="247" spans="1:13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</row>
    <row r="248" spans="1:13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</row>
    <row r="249" spans="1:13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</row>
    <row r="250" spans="1:13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</row>
    <row r="251" spans="1:13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</row>
    <row r="252" spans="1:13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</row>
    <row r="254" spans="1:13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1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1"/>
      <c r="M255" s="1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1"/>
      <c r="M256" s="1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1"/>
      <c r="M257" s="1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1"/>
      <c r="M258" s="1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1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1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1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1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1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1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1"/>
      <c r="M265" s="1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1"/>
      <c r="M266" s="1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1"/>
      <c r="M267" s="1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1"/>
      <c r="M268" s="1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1"/>
      <c r="M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1"/>
      <c r="M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1"/>
      <c r="M273" s="1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1"/>
      <c r="M274" s="1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  <c r="M275" s="1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  <c r="M276" s="1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  <c r="M279" s="1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  <c r="M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21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21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21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21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21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21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21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21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21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21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21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21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21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21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21" s="2" customFormat="1" ht="16.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  <c r="N463" s="1"/>
      <c r="O463" s="1"/>
      <c r="P463" s="1"/>
      <c r="Q463" s="1"/>
      <c r="R463" s="1"/>
      <c r="S463" s="1"/>
      <c r="T463" s="1"/>
      <c r="U463" s="1"/>
    </row>
    <row r="464" spans="1:21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21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</row>
    <row r="498" spans="1:21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21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21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  <c r="N500" s="1"/>
      <c r="O500" s="1"/>
      <c r="P500" s="1"/>
      <c r="Q500" s="1"/>
      <c r="R500" s="1"/>
      <c r="S500" s="1"/>
      <c r="T500" s="1"/>
      <c r="U500" s="1"/>
    </row>
    <row r="501" spans="1:21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21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21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</row>
    <row r="504" spans="1:21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21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21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</row>
    <row r="507" spans="1:21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21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  <c r="M508" s="1"/>
    </row>
    <row r="509" spans="1:21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</row>
    <row r="510" spans="1:21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</row>
    <row r="511" spans="1:21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21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13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</row>
    <row r="514" spans="1:13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13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13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</row>
    <row r="517" spans="1:13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3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  <c r="M518" s="1"/>
    </row>
    <row r="519" spans="1:13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13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3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  <c r="M521" s="1"/>
    </row>
    <row r="522" spans="1:13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  <c r="M522" s="1"/>
    </row>
    <row r="523" spans="1:13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  <c r="M523" s="1"/>
    </row>
    <row r="524" spans="1:13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  <c r="M524" s="1"/>
    </row>
    <row r="525" spans="1:13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  <c r="M525" s="1"/>
    </row>
    <row r="526" spans="1:13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  <c r="M526" s="1"/>
    </row>
    <row r="527" spans="1:13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  <c r="M527" s="1"/>
    </row>
    <row r="528" spans="1:13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3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3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3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3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3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3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3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3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  <c r="M536" s="1"/>
    </row>
    <row r="537" spans="1:13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3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3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3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3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3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3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3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2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2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2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2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2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2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2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2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2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2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2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2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2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2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2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2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4.2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4.2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4.2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4.2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2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2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2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</row>
    <row r="628" spans="1:12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2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2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</row>
    <row r="631" spans="1:12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</row>
    <row r="632" spans="1:12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</row>
    <row r="633" spans="1:12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</row>
    <row r="634" spans="1:12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</row>
    <row r="635" spans="1:12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2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</row>
    <row r="637" spans="1:12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</row>
    <row r="638" spans="1:12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</row>
    <row r="639" spans="1:12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</row>
    <row r="640" spans="1:12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2" t="s">
        <v>45</v>
      </c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</row>
    <row r="801" spans="1:13" s="2" customFormat="1" ht="16.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</row>
    <row r="802" spans="1:13" s="2" customFormat="1" ht="16.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</row>
    <row r="803" spans="1:13" s="2" customFormat="1" ht="16.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.7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6.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6.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4.2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.7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97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  <c r="M858" s="1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1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  <c r="M861" s="1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  <c r="M863" s="1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  <c r="M878" s="1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  <c r="M879" s="1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  <c r="M886" s="1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  <c r="M896" s="1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  <c r="M897" s="1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  <c r="M898" s="1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  <c r="M900" s="1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  <c r="M902" s="1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  <c r="M903" s="1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  <c r="M905" s="1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  <c r="M908" s="1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3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3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3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3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3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3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3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  <c r="M1095" s="2" t="s">
        <v>41</v>
      </c>
    </row>
    <row r="1096" spans="1:13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3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3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3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3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3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3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3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3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3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3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3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3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3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3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3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3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3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3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3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3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  <c r="M1212" s="1"/>
    </row>
    <row r="1213" spans="1:13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3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3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3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3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3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3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  <c r="M1219" s="1"/>
    </row>
    <row r="1220" spans="1:13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  <c r="M1220" s="1"/>
    </row>
    <row r="1221" spans="1:13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3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  <c r="M1222" s="1"/>
    </row>
    <row r="1223" spans="1:13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  <c r="M1223" s="83"/>
    </row>
    <row r="1224" spans="1:13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3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</row>
    <row r="1226" spans="1:13" s="2" customFormat="1" ht="15" customHeight="1" x14ac:dyDescent="0.2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</row>
    <row r="1227" spans="1:13" s="2" customFormat="1" ht="15" customHeight="1" x14ac:dyDescent="0.2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</row>
    <row r="1228" spans="1:13" s="2" customFormat="1" ht="15" customHeight="1" x14ac:dyDescent="0.2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3" s="2" customFormat="1" ht="15" customHeight="1" x14ac:dyDescent="0.2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</row>
    <row r="1230" spans="1:13" s="2" customFormat="1" ht="15" customHeight="1" x14ac:dyDescent="0.2">
      <c r="A1230" s="4"/>
      <c r="B1230" s="8"/>
      <c r="C1230" s="3"/>
      <c r="D1230" s="5"/>
      <c r="E1230" s="3"/>
      <c r="F1230" s="3"/>
      <c r="G1230" s="3"/>
      <c r="H1230" s="6"/>
      <c r="I1230" s="18"/>
      <c r="J1230" s="5"/>
      <c r="K1230" s="3"/>
      <c r="L1230" s="5"/>
    </row>
    <row r="1231" spans="1:13" s="2" customFormat="1" ht="15" customHeight="1" x14ac:dyDescent="0.2">
      <c r="A1231" s="4"/>
      <c r="B1231" s="8"/>
      <c r="C1231" s="3"/>
      <c r="D1231" s="5"/>
      <c r="E1231" s="3"/>
      <c r="F1231" s="3"/>
      <c r="G1231" s="3"/>
      <c r="H1231" s="6"/>
      <c r="I1231" s="18"/>
      <c r="J1231" s="5"/>
      <c r="K1231" s="3"/>
      <c r="L1231" s="5"/>
    </row>
    <row r="1232" spans="1:13" s="2" customFormat="1" ht="15" customHeight="1" x14ac:dyDescent="0.2">
      <c r="A1232" s="4"/>
      <c r="B1232" s="8"/>
      <c r="C1232" s="3"/>
      <c r="D1232" s="5"/>
      <c r="E1232" s="3"/>
      <c r="F1232" s="3"/>
      <c r="G1232" s="3"/>
      <c r="H1232" s="6"/>
      <c r="I1232" s="18"/>
      <c r="J1232" s="5"/>
      <c r="K1232" s="3"/>
      <c r="L1232" s="5"/>
    </row>
    <row r="1233" spans="13:13" ht="15" customHeight="1" x14ac:dyDescent="0.2">
      <c r="M1233" s="2"/>
    </row>
    <row r="1234" spans="13:13" ht="15" customHeight="1" x14ac:dyDescent="0.2">
      <c r="M1234" s="2"/>
    </row>
    <row r="1235" spans="13:13" ht="15" customHeight="1" x14ac:dyDescent="0.2"/>
    <row r="1236" spans="13:13" ht="15" customHeight="1" x14ac:dyDescent="0.2"/>
    <row r="1237" spans="13:13" ht="15" customHeight="1" x14ac:dyDescent="0.2"/>
    <row r="1238" spans="13:13" ht="15" customHeight="1" x14ac:dyDescent="0.2"/>
    <row r="1239" spans="13:13" ht="15" customHeight="1" x14ac:dyDescent="0.2"/>
    <row r="1240" spans="13:13" ht="15" customHeight="1" x14ac:dyDescent="0.2"/>
    <row r="1241" spans="13:13" ht="15" customHeight="1" x14ac:dyDescent="0.2"/>
    <row r="1242" spans="13:13" ht="15" customHeight="1" x14ac:dyDescent="0.2"/>
    <row r="1243" spans="13:13" ht="15" customHeight="1" x14ac:dyDescent="0.2"/>
    <row r="1244" spans="13:13" ht="15" customHeight="1" x14ac:dyDescent="0.2"/>
    <row r="1245" spans="13:13" ht="15" customHeight="1" x14ac:dyDescent="0.2"/>
    <row r="1246" spans="13:13" ht="15" customHeight="1" x14ac:dyDescent="0.2"/>
    <row r="1247" spans="13:13" ht="15" customHeight="1" x14ac:dyDescent="0.2"/>
    <row r="1248" spans="13:13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15" customHeight="1" x14ac:dyDescent="0.2"/>
    <row r="1260" ht="15" customHeight="1" x14ac:dyDescent="0.2"/>
    <row r="1261" ht="15" customHeight="1" x14ac:dyDescent="0.2"/>
    <row r="1262" ht="15" customHeight="1" x14ac:dyDescent="0.2"/>
    <row r="1263" ht="15" customHeight="1" x14ac:dyDescent="0.2"/>
    <row r="1264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  <row r="1425" ht="15" customHeight="1" x14ac:dyDescent="0.2"/>
    <row r="1426" ht="15" customHeight="1" x14ac:dyDescent="0.2"/>
    <row r="1427" ht="15" customHeight="1" x14ac:dyDescent="0.2"/>
    <row r="1428" ht="15" customHeight="1" x14ac:dyDescent="0.2"/>
    <row r="1429" ht="15" customHeight="1" x14ac:dyDescent="0.2"/>
    <row r="1430" ht="15" customHeight="1" x14ac:dyDescent="0.2"/>
    <row r="1431" ht="15" customHeight="1" x14ac:dyDescent="0.2"/>
    <row r="1432" ht="15" customHeight="1" x14ac:dyDescent="0.2"/>
    <row r="1433" ht="15" customHeight="1" x14ac:dyDescent="0.2"/>
    <row r="1434" ht="15" customHeight="1" x14ac:dyDescent="0.2"/>
    <row r="1435" ht="15" customHeight="1" x14ac:dyDescent="0.2"/>
    <row r="1436" ht="15" customHeight="1" x14ac:dyDescent="0.2"/>
    <row r="1437" ht="15" customHeight="1" x14ac:dyDescent="0.2"/>
    <row r="1438" ht="15" customHeight="1" x14ac:dyDescent="0.2"/>
    <row r="1439" ht="15" customHeight="1" x14ac:dyDescent="0.2"/>
    <row r="1440" ht="15" customHeight="1" x14ac:dyDescent="0.2"/>
    <row r="1441" ht="15" customHeight="1" x14ac:dyDescent="0.2"/>
    <row r="1442" ht="15" customHeight="1" x14ac:dyDescent="0.2"/>
    <row r="1443" ht="15" customHeight="1" x14ac:dyDescent="0.2"/>
    <row r="1444" ht="15" customHeight="1" x14ac:dyDescent="0.2"/>
    <row r="1445" ht="15" customHeight="1" x14ac:dyDescent="0.2"/>
    <row r="1446" ht="15" customHeight="1" x14ac:dyDescent="0.2"/>
    <row r="1447" ht="15" customHeight="1" x14ac:dyDescent="0.2"/>
    <row r="1448" ht="15" customHeight="1" x14ac:dyDescent="0.2"/>
    <row r="1449" ht="15" customHeight="1" x14ac:dyDescent="0.2"/>
    <row r="1450" ht="15" customHeight="1" x14ac:dyDescent="0.2"/>
    <row r="1451" ht="15" customHeight="1" x14ac:dyDescent="0.2"/>
    <row r="1452" ht="15" customHeight="1" x14ac:dyDescent="0.2"/>
    <row r="1453" ht="15" customHeight="1" x14ac:dyDescent="0.2"/>
    <row r="1454" ht="15" customHeight="1" x14ac:dyDescent="0.2"/>
    <row r="1455" ht="15" customHeight="1" x14ac:dyDescent="0.2"/>
    <row r="1456" ht="15" customHeight="1" x14ac:dyDescent="0.2"/>
    <row r="1457" ht="15" customHeight="1" x14ac:dyDescent="0.2"/>
    <row r="1458" ht="15" customHeight="1" x14ac:dyDescent="0.2"/>
    <row r="1459" ht="15" customHeight="1" x14ac:dyDescent="0.2"/>
    <row r="1460" ht="15" customHeight="1" x14ac:dyDescent="0.2"/>
    <row r="1461" ht="15" customHeight="1" x14ac:dyDescent="0.2"/>
    <row r="1462" ht="15" customHeight="1" x14ac:dyDescent="0.2"/>
    <row r="1463" ht="15" customHeight="1" x14ac:dyDescent="0.2"/>
    <row r="1464" ht="15" customHeight="1" x14ac:dyDescent="0.2"/>
    <row r="1465" ht="15" customHeight="1" x14ac:dyDescent="0.2"/>
    <row r="1466" ht="15" customHeight="1" x14ac:dyDescent="0.2"/>
    <row r="1467" ht="15" customHeight="1" x14ac:dyDescent="0.2"/>
    <row r="1468" ht="15" customHeight="1" x14ac:dyDescent="0.2"/>
    <row r="1469" ht="15" customHeight="1" x14ac:dyDescent="0.2"/>
    <row r="1470" ht="15" customHeight="1" x14ac:dyDescent="0.2"/>
    <row r="1471" ht="15" customHeight="1" x14ac:dyDescent="0.2"/>
    <row r="1472" ht="15" customHeight="1" x14ac:dyDescent="0.2"/>
    <row r="1473" ht="15" customHeight="1" x14ac:dyDescent="0.2"/>
    <row r="1474" ht="15" customHeight="1" x14ac:dyDescent="0.2"/>
    <row r="1475" ht="15" customHeight="1" x14ac:dyDescent="0.2"/>
    <row r="1476" ht="15" customHeight="1" x14ac:dyDescent="0.2"/>
    <row r="1477" ht="15" customHeight="1" x14ac:dyDescent="0.2"/>
    <row r="1478" ht="15" customHeight="1" x14ac:dyDescent="0.2"/>
    <row r="1479" ht="15" customHeight="1" x14ac:dyDescent="0.2"/>
  </sheetData>
  <sortState xmlns:xlrd2="http://schemas.microsoft.com/office/spreadsheetml/2017/richdata2" ref="A78:L128">
    <sortCondition ref="A78:A128"/>
  </sortState>
  <mergeCells count="6">
    <mergeCell ref="A76:C76"/>
    <mergeCell ref="A1:C1"/>
    <mergeCell ref="A55:C55"/>
    <mergeCell ref="A61:C61"/>
    <mergeCell ref="A66:C66"/>
    <mergeCell ref="A71:C71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09"/>
  <sheetViews>
    <sheetView zoomScaleNormal="100" workbookViewId="0">
      <selection activeCell="G24" sqref="G24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1" t="s">
        <v>7</v>
      </c>
      <c r="B1" s="49"/>
      <c r="C1" s="35"/>
      <c r="D1" s="36"/>
      <c r="E1" s="37"/>
      <c r="F1" s="37"/>
      <c r="G1" s="35"/>
      <c r="H1" s="172"/>
      <c r="I1" s="87"/>
      <c r="J1" s="35"/>
      <c r="K1" s="177"/>
    </row>
    <row r="2" spans="1:11" ht="15" customHeight="1" x14ac:dyDescent="0.2">
      <c r="A2" s="156" t="s">
        <v>0</v>
      </c>
      <c r="B2" s="64" t="s">
        <v>1</v>
      </c>
      <c r="C2" s="96" t="s">
        <v>2</v>
      </c>
      <c r="D2" s="96" t="s">
        <v>3</v>
      </c>
      <c r="E2" s="65" t="s">
        <v>4</v>
      </c>
      <c r="F2" s="65" t="s">
        <v>5</v>
      </c>
      <c r="G2" s="96" t="s">
        <v>18</v>
      </c>
      <c r="H2" s="88"/>
      <c r="I2" s="122" t="s">
        <v>12</v>
      </c>
      <c r="J2" s="223" t="s">
        <v>6</v>
      </c>
      <c r="K2" s="225" t="s">
        <v>50</v>
      </c>
    </row>
    <row r="3" spans="1:11" ht="16.5" customHeight="1" x14ac:dyDescent="0.2">
      <c r="A3" s="201">
        <v>45047</v>
      </c>
      <c r="B3" s="75" t="s">
        <v>61</v>
      </c>
      <c r="C3" s="71" t="s">
        <v>62</v>
      </c>
      <c r="D3" s="76"/>
      <c r="E3" s="235">
        <v>50</v>
      </c>
      <c r="F3" s="115"/>
      <c r="G3" s="71" t="s">
        <v>63</v>
      </c>
      <c r="H3" s="200">
        <v>1</v>
      </c>
      <c r="I3" s="74">
        <v>1260</v>
      </c>
      <c r="J3" s="192">
        <v>55900</v>
      </c>
      <c r="K3" s="113">
        <v>2020</v>
      </c>
    </row>
    <row r="4" spans="1:11" ht="16.5" customHeight="1" x14ac:dyDescent="0.2">
      <c r="A4" s="201">
        <v>45061</v>
      </c>
      <c r="B4" s="75" t="s">
        <v>351</v>
      </c>
      <c r="C4" s="71" t="s">
        <v>352</v>
      </c>
      <c r="D4" s="76" t="s">
        <v>353</v>
      </c>
      <c r="E4" s="235">
        <v>121</v>
      </c>
      <c r="F4" s="115"/>
      <c r="G4" s="71" t="s">
        <v>354</v>
      </c>
      <c r="H4" s="200">
        <v>1</v>
      </c>
      <c r="I4" s="74">
        <v>1216</v>
      </c>
      <c r="J4" s="192">
        <v>50000</v>
      </c>
      <c r="K4" s="113">
        <v>2023</v>
      </c>
    </row>
    <row r="5" spans="1:11" ht="16.5" customHeight="1" x14ac:dyDescent="0.2">
      <c r="A5" s="201">
        <v>45061</v>
      </c>
      <c r="B5" s="75" t="s">
        <v>355</v>
      </c>
      <c r="C5" s="71" t="s">
        <v>356</v>
      </c>
      <c r="D5" s="76" t="s">
        <v>353</v>
      </c>
      <c r="E5" s="235">
        <v>122</v>
      </c>
      <c r="F5" s="115"/>
      <c r="G5" s="71" t="s">
        <v>354</v>
      </c>
      <c r="H5" s="200">
        <v>1</v>
      </c>
      <c r="I5" s="74">
        <v>1216</v>
      </c>
      <c r="J5" s="192">
        <v>50000</v>
      </c>
      <c r="K5" s="113">
        <v>2023</v>
      </c>
    </row>
    <row r="6" spans="1:11" ht="16.5" customHeight="1" x14ac:dyDescent="0.2">
      <c r="A6" s="201">
        <v>45061</v>
      </c>
      <c r="B6" s="75" t="s">
        <v>357</v>
      </c>
      <c r="C6" s="71" t="s">
        <v>358</v>
      </c>
      <c r="D6" s="76" t="s">
        <v>353</v>
      </c>
      <c r="E6" s="235">
        <v>130</v>
      </c>
      <c r="F6" s="115"/>
      <c r="G6" s="71" t="s">
        <v>354</v>
      </c>
      <c r="H6" s="200">
        <v>1</v>
      </c>
      <c r="I6" s="74">
        <v>1216</v>
      </c>
      <c r="J6" s="192">
        <v>50000</v>
      </c>
      <c r="K6" s="113">
        <v>2023</v>
      </c>
    </row>
    <row r="7" spans="1:11" ht="16.5" customHeight="1" x14ac:dyDescent="0.2">
      <c r="A7" s="167"/>
      <c r="B7" s="45"/>
      <c r="C7" s="47"/>
      <c r="D7" s="46"/>
      <c r="E7" s="174"/>
      <c r="F7" s="175"/>
      <c r="G7" s="21" t="s">
        <v>13</v>
      </c>
      <c r="H7" s="176">
        <f>SUM(H3:H6)</f>
        <v>4</v>
      </c>
      <c r="I7" s="22">
        <f>SUM(I3:I6)</f>
        <v>4908</v>
      </c>
      <c r="J7" s="196">
        <f>SUM(J3:J6)</f>
        <v>205900</v>
      </c>
      <c r="K7" s="224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>
      <c r="K28" s="25"/>
    </row>
    <row r="29" spans="11:11" ht="16.5" customHeight="1" x14ac:dyDescent="0.2">
      <c r="K29" s="25"/>
    </row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/>
    <row r="61" spans="11:11" ht="16.5" customHeight="1" x14ac:dyDescent="0.2"/>
    <row r="62" spans="11:11" ht="16.5" customHeight="1" x14ac:dyDescent="0.2">
      <c r="K62" s="79"/>
    </row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6.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/>
    <row r="117" spans="11:11" ht="15" customHeight="1" x14ac:dyDescent="0.2"/>
    <row r="118" spans="11:11" ht="15" customHeight="1" x14ac:dyDescent="0.2">
      <c r="K118" s="97"/>
    </row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3.5" customHeight="1" x14ac:dyDescent="0.2"/>
    <row r="209" ht="15" customHeight="1" x14ac:dyDescent="0.2"/>
  </sheetData>
  <sortState xmlns:xlrd2="http://schemas.microsoft.com/office/spreadsheetml/2017/richdata2" ref="A3:K6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38"/>
  <sheetViews>
    <sheetView zoomScaleNormal="100" workbookViewId="0">
      <selection activeCell="O7" sqref="O7"/>
    </sheetView>
  </sheetViews>
  <sheetFormatPr defaultColWidth="10" defaultRowHeight="12.75" x14ac:dyDescent="0.2"/>
  <cols>
    <col min="1" max="1" width="10.28515625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71" t="s">
        <v>21</v>
      </c>
      <c r="B1" s="49"/>
      <c r="C1" s="35"/>
      <c r="D1" s="37"/>
      <c r="E1" s="37"/>
      <c r="F1" s="172"/>
      <c r="G1" s="87"/>
      <c r="H1" s="35"/>
      <c r="I1" s="185"/>
      <c r="J1" s="185"/>
      <c r="K1" s="177"/>
    </row>
    <row r="2" spans="1:11" ht="18" customHeight="1" x14ac:dyDescent="0.2">
      <c r="A2" s="156" t="s">
        <v>0</v>
      </c>
      <c r="B2" s="64" t="s">
        <v>1</v>
      </c>
      <c r="C2" s="96" t="s">
        <v>2</v>
      </c>
      <c r="D2" s="96" t="s">
        <v>3</v>
      </c>
      <c r="E2" s="96" t="s">
        <v>8</v>
      </c>
      <c r="F2" s="93"/>
      <c r="G2" s="122" t="s">
        <v>28</v>
      </c>
      <c r="H2" s="96" t="s">
        <v>30</v>
      </c>
      <c r="I2" s="173" t="s">
        <v>6</v>
      </c>
      <c r="J2" s="186" t="s">
        <v>42</v>
      </c>
      <c r="K2" s="186" t="s">
        <v>43</v>
      </c>
    </row>
    <row r="3" spans="1:11" ht="15" customHeight="1" x14ac:dyDescent="0.2">
      <c r="A3" s="291">
        <v>45048</v>
      </c>
      <c r="B3" s="202" t="s">
        <v>116</v>
      </c>
      <c r="C3" s="203" t="s">
        <v>117</v>
      </c>
      <c r="D3" s="203" t="s">
        <v>118</v>
      </c>
      <c r="E3" s="203" t="s">
        <v>119</v>
      </c>
      <c r="F3" s="94">
        <v>1</v>
      </c>
      <c r="G3" s="199">
        <v>0</v>
      </c>
      <c r="H3" s="112">
        <v>0</v>
      </c>
      <c r="I3" s="178">
        <v>30000</v>
      </c>
      <c r="J3" s="187" t="s">
        <v>120</v>
      </c>
      <c r="K3" s="187" t="s">
        <v>121</v>
      </c>
    </row>
    <row r="4" spans="1:11" ht="15" customHeight="1" x14ac:dyDescent="0.2">
      <c r="A4" s="291">
        <v>45051</v>
      </c>
      <c r="B4" s="202" t="s">
        <v>246</v>
      </c>
      <c r="C4" s="203" t="s">
        <v>247</v>
      </c>
      <c r="D4" s="203" t="s">
        <v>248</v>
      </c>
      <c r="E4" s="203" t="s">
        <v>249</v>
      </c>
      <c r="F4" s="94">
        <v>1</v>
      </c>
      <c r="G4" s="199">
        <v>87</v>
      </c>
      <c r="H4" s="112">
        <v>26993</v>
      </c>
      <c r="I4" s="178">
        <v>2000000</v>
      </c>
      <c r="J4" s="187" t="s">
        <v>250</v>
      </c>
      <c r="K4" s="187" t="s">
        <v>251</v>
      </c>
    </row>
    <row r="5" spans="1:11" ht="15" customHeight="1" x14ac:dyDescent="0.2">
      <c r="A5" s="291">
        <v>45057</v>
      </c>
      <c r="B5" s="202" t="s">
        <v>340</v>
      </c>
      <c r="C5" s="203" t="s">
        <v>341</v>
      </c>
      <c r="D5" s="203"/>
      <c r="E5" s="203" t="s">
        <v>342</v>
      </c>
      <c r="F5" s="94">
        <v>1</v>
      </c>
      <c r="G5" s="199">
        <v>768</v>
      </c>
      <c r="H5" s="112">
        <v>0</v>
      </c>
      <c r="I5" s="178">
        <v>10000</v>
      </c>
      <c r="J5" s="187" t="s">
        <v>343</v>
      </c>
      <c r="K5" s="187" t="s">
        <v>344</v>
      </c>
    </row>
    <row r="6" spans="1:11" ht="15" customHeight="1" x14ac:dyDescent="0.2">
      <c r="A6" s="291">
        <v>45057</v>
      </c>
      <c r="B6" s="202" t="s">
        <v>345</v>
      </c>
      <c r="C6" s="203" t="s">
        <v>346</v>
      </c>
      <c r="D6" s="203"/>
      <c r="E6" s="203" t="s">
        <v>342</v>
      </c>
      <c r="F6" s="94">
        <v>1</v>
      </c>
      <c r="G6" s="199">
        <v>4968</v>
      </c>
      <c r="H6" s="112">
        <v>0</v>
      </c>
      <c r="I6" s="178">
        <v>110000</v>
      </c>
      <c r="J6" s="187" t="s">
        <v>347</v>
      </c>
      <c r="K6" s="187" t="s">
        <v>344</v>
      </c>
    </row>
    <row r="7" spans="1:11" ht="15" customHeight="1" x14ac:dyDescent="0.2">
      <c r="A7" s="291">
        <v>45061</v>
      </c>
      <c r="B7" s="202" t="s">
        <v>365</v>
      </c>
      <c r="C7" s="203" t="s">
        <v>366</v>
      </c>
      <c r="D7" s="203" t="s">
        <v>367</v>
      </c>
      <c r="E7" s="203" t="s">
        <v>368</v>
      </c>
      <c r="F7" s="94">
        <v>1</v>
      </c>
      <c r="G7" s="199">
        <v>0</v>
      </c>
      <c r="H7" s="112">
        <v>0</v>
      </c>
      <c r="I7" s="178">
        <v>200000</v>
      </c>
      <c r="J7" s="187" t="s">
        <v>369</v>
      </c>
      <c r="K7" s="187" t="s">
        <v>368</v>
      </c>
    </row>
    <row r="8" spans="1:11" ht="15" customHeight="1" x14ac:dyDescent="0.2">
      <c r="A8" s="291">
        <v>45062</v>
      </c>
      <c r="B8" s="202" t="s">
        <v>373</v>
      </c>
      <c r="C8" s="203" t="s">
        <v>374</v>
      </c>
      <c r="D8" s="203" t="s">
        <v>375</v>
      </c>
      <c r="E8" s="203" t="s">
        <v>375</v>
      </c>
      <c r="F8" s="94">
        <v>1</v>
      </c>
      <c r="G8" s="199">
        <v>1530</v>
      </c>
      <c r="H8" s="112">
        <v>0</v>
      </c>
      <c r="I8" s="178">
        <v>7500</v>
      </c>
      <c r="J8" s="187" t="s">
        <v>376</v>
      </c>
      <c r="K8" s="187" t="s">
        <v>377</v>
      </c>
    </row>
    <row r="9" spans="1:11" ht="15" customHeight="1" x14ac:dyDescent="0.2">
      <c r="A9" s="291">
        <v>45062</v>
      </c>
      <c r="B9" s="202" t="s">
        <v>378</v>
      </c>
      <c r="C9" s="203" t="s">
        <v>379</v>
      </c>
      <c r="D9" s="203" t="s">
        <v>375</v>
      </c>
      <c r="E9" s="203" t="s">
        <v>375</v>
      </c>
      <c r="F9" s="94">
        <v>1</v>
      </c>
      <c r="G9" s="199">
        <v>1530</v>
      </c>
      <c r="H9" s="112">
        <v>0</v>
      </c>
      <c r="I9" s="178">
        <v>7500</v>
      </c>
      <c r="J9" s="187" t="s">
        <v>376</v>
      </c>
      <c r="K9" s="187" t="s">
        <v>377</v>
      </c>
    </row>
    <row r="10" spans="1:11" ht="15" customHeight="1" x14ac:dyDescent="0.2">
      <c r="A10" s="291">
        <v>45071</v>
      </c>
      <c r="B10" s="202" t="s">
        <v>560</v>
      </c>
      <c r="C10" s="203" t="s">
        <v>561</v>
      </c>
      <c r="D10" s="203" t="s">
        <v>562</v>
      </c>
      <c r="E10" s="203" t="s">
        <v>563</v>
      </c>
      <c r="F10" s="94">
        <v>1</v>
      </c>
      <c r="G10" s="199">
        <v>0</v>
      </c>
      <c r="H10" s="112">
        <v>0</v>
      </c>
      <c r="I10" s="178">
        <v>25000</v>
      </c>
      <c r="J10" s="187" t="s">
        <v>564</v>
      </c>
      <c r="K10" s="187" t="s">
        <v>565</v>
      </c>
    </row>
    <row r="11" spans="1:11" ht="15" customHeight="1" x14ac:dyDescent="0.2">
      <c r="A11" s="291">
        <v>45072</v>
      </c>
      <c r="B11" s="202" t="s">
        <v>575</v>
      </c>
      <c r="C11" s="203" t="s">
        <v>576</v>
      </c>
      <c r="D11" s="203"/>
      <c r="E11" s="203" t="s">
        <v>577</v>
      </c>
      <c r="F11" s="94">
        <v>1</v>
      </c>
      <c r="G11" s="199">
        <v>0</v>
      </c>
      <c r="H11" s="112">
        <v>0</v>
      </c>
      <c r="I11" s="178">
        <v>25000</v>
      </c>
      <c r="J11" s="187" t="s">
        <v>564</v>
      </c>
      <c r="K11" s="187" t="s">
        <v>578</v>
      </c>
    </row>
    <row r="12" spans="1:11" ht="15" customHeight="1" x14ac:dyDescent="0.2">
      <c r="A12" s="167"/>
      <c r="B12" s="45"/>
      <c r="C12" s="47"/>
      <c r="D12" s="50"/>
      <c r="E12" s="21" t="s">
        <v>13</v>
      </c>
      <c r="F12" s="22">
        <f>SUM(F3:F11)</f>
        <v>9</v>
      </c>
      <c r="G12" s="22">
        <f>SUM(G3:G11)</f>
        <v>8883</v>
      </c>
      <c r="H12" s="125">
        <f>SUM(H3:H11)</f>
        <v>26993</v>
      </c>
      <c r="I12" s="179">
        <f>SUM(I3:I11)</f>
        <v>2415000</v>
      </c>
      <c r="J12" s="188"/>
      <c r="K12" s="189"/>
    </row>
    <row r="13" spans="1:11" ht="15" customHeight="1" x14ac:dyDescent="0.25">
      <c r="A13" s="180" t="s">
        <v>15</v>
      </c>
      <c r="B13" s="49"/>
      <c r="C13" s="51"/>
      <c r="D13" s="52"/>
      <c r="E13" s="52"/>
      <c r="F13" s="53"/>
      <c r="G13" s="95"/>
      <c r="H13" s="35"/>
      <c r="I13" s="185"/>
      <c r="J13" s="185"/>
      <c r="K13" s="177"/>
    </row>
    <row r="14" spans="1:11" ht="15" customHeight="1" x14ac:dyDescent="0.2">
      <c r="A14" s="156" t="s">
        <v>0</v>
      </c>
      <c r="B14" s="64" t="s">
        <v>1</v>
      </c>
      <c r="C14" s="96" t="s">
        <v>2</v>
      </c>
      <c r="D14" s="96" t="s">
        <v>3</v>
      </c>
      <c r="E14" s="96" t="s">
        <v>8</v>
      </c>
      <c r="F14" s="93"/>
      <c r="G14" s="122" t="s">
        <v>28</v>
      </c>
      <c r="H14" s="96" t="s">
        <v>30</v>
      </c>
      <c r="I14" s="173" t="s">
        <v>6</v>
      </c>
      <c r="J14" s="186" t="s">
        <v>42</v>
      </c>
      <c r="K14" s="186" t="s">
        <v>43</v>
      </c>
    </row>
    <row r="15" spans="1:11" ht="15" customHeight="1" x14ac:dyDescent="0.2">
      <c r="A15" s="201">
        <v>45048</v>
      </c>
      <c r="B15" s="202" t="s">
        <v>104</v>
      </c>
      <c r="C15" s="203" t="s">
        <v>105</v>
      </c>
      <c r="D15" s="203" t="s">
        <v>106</v>
      </c>
      <c r="E15" s="203" t="s">
        <v>107</v>
      </c>
      <c r="F15" s="94">
        <v>1</v>
      </c>
      <c r="G15" s="199">
        <v>6557</v>
      </c>
      <c r="H15" s="112">
        <v>243</v>
      </c>
      <c r="I15" s="178">
        <v>210000</v>
      </c>
      <c r="J15" s="187" t="s">
        <v>108</v>
      </c>
      <c r="K15" s="187" t="s">
        <v>109</v>
      </c>
    </row>
    <row r="16" spans="1:11" ht="15" customHeight="1" x14ac:dyDescent="0.2">
      <c r="A16" s="201">
        <v>45049</v>
      </c>
      <c r="B16" s="202" t="s">
        <v>110</v>
      </c>
      <c r="C16" s="203" t="s">
        <v>111</v>
      </c>
      <c r="D16" s="203" t="s">
        <v>112</v>
      </c>
      <c r="E16" s="203" t="s">
        <v>113</v>
      </c>
      <c r="F16" s="94">
        <v>1</v>
      </c>
      <c r="G16" s="199">
        <v>0</v>
      </c>
      <c r="H16" s="112">
        <v>0</v>
      </c>
      <c r="I16" s="178">
        <v>62429</v>
      </c>
      <c r="J16" s="187" t="s">
        <v>114</v>
      </c>
      <c r="K16" s="187" t="s">
        <v>115</v>
      </c>
    </row>
    <row r="17" spans="1:11" ht="15" customHeight="1" x14ac:dyDescent="0.2">
      <c r="A17" s="201">
        <v>45049</v>
      </c>
      <c r="B17" s="202" t="s">
        <v>163</v>
      </c>
      <c r="C17" s="203" t="s">
        <v>164</v>
      </c>
      <c r="D17" s="203" t="s">
        <v>153</v>
      </c>
      <c r="E17" s="203" t="s">
        <v>165</v>
      </c>
      <c r="F17" s="94">
        <v>1</v>
      </c>
      <c r="G17" s="199">
        <v>500</v>
      </c>
      <c r="H17" s="112">
        <v>0</v>
      </c>
      <c r="I17" s="178">
        <v>6000</v>
      </c>
      <c r="J17" s="187" t="s">
        <v>166</v>
      </c>
      <c r="K17" s="187" t="s">
        <v>165</v>
      </c>
    </row>
    <row r="18" spans="1:11" ht="15" customHeight="1" x14ac:dyDescent="0.2">
      <c r="A18" s="201">
        <v>45050</v>
      </c>
      <c r="B18" s="202" t="s">
        <v>179</v>
      </c>
      <c r="C18" s="203" t="s">
        <v>180</v>
      </c>
      <c r="D18" s="203"/>
      <c r="E18" s="203" t="s">
        <v>181</v>
      </c>
      <c r="F18" s="94">
        <v>1</v>
      </c>
      <c r="G18" s="199">
        <v>4929</v>
      </c>
      <c r="H18" s="112">
        <v>0</v>
      </c>
      <c r="I18" s="178">
        <v>713226</v>
      </c>
      <c r="J18" s="187" t="s">
        <v>182</v>
      </c>
      <c r="K18" s="187" t="s">
        <v>183</v>
      </c>
    </row>
    <row r="19" spans="1:11" ht="15" customHeight="1" x14ac:dyDescent="0.2">
      <c r="A19" s="201">
        <v>45050</v>
      </c>
      <c r="B19" s="202" t="s">
        <v>184</v>
      </c>
      <c r="C19" s="203" t="s">
        <v>185</v>
      </c>
      <c r="D19" s="203"/>
      <c r="E19" s="203" t="s">
        <v>181</v>
      </c>
      <c r="F19" s="94">
        <v>1</v>
      </c>
      <c r="G19" s="199">
        <v>6450</v>
      </c>
      <c r="H19" s="112">
        <v>0</v>
      </c>
      <c r="I19" s="178">
        <v>936523</v>
      </c>
      <c r="J19" s="187" t="s">
        <v>182</v>
      </c>
      <c r="K19" s="187" t="s">
        <v>183</v>
      </c>
    </row>
    <row r="20" spans="1:11" ht="15" customHeight="1" x14ac:dyDescent="0.2">
      <c r="A20" s="201">
        <v>45055</v>
      </c>
      <c r="B20" s="202" t="s">
        <v>286</v>
      </c>
      <c r="C20" s="203" t="s">
        <v>287</v>
      </c>
      <c r="D20" s="203" t="s">
        <v>288</v>
      </c>
      <c r="E20" s="203" t="s">
        <v>289</v>
      </c>
      <c r="F20" s="94">
        <v>1</v>
      </c>
      <c r="G20" s="199">
        <v>2400</v>
      </c>
      <c r="H20" s="112">
        <v>0</v>
      </c>
      <c r="I20" s="178">
        <v>450000</v>
      </c>
      <c r="J20" s="187" t="s">
        <v>290</v>
      </c>
      <c r="K20" s="187" t="s">
        <v>289</v>
      </c>
    </row>
    <row r="21" spans="1:11" ht="15" customHeight="1" x14ac:dyDescent="0.2">
      <c r="A21" s="201">
        <v>45056</v>
      </c>
      <c r="B21" s="202" t="s">
        <v>326</v>
      </c>
      <c r="C21" s="203" t="s">
        <v>327</v>
      </c>
      <c r="D21" s="203"/>
      <c r="E21" s="203" t="s">
        <v>328</v>
      </c>
      <c r="F21" s="94">
        <v>1</v>
      </c>
      <c r="G21" s="199">
        <v>1</v>
      </c>
      <c r="H21" s="112">
        <v>1</v>
      </c>
      <c r="I21" s="178">
        <v>38000</v>
      </c>
      <c r="J21" s="187" t="s">
        <v>329</v>
      </c>
      <c r="K21" s="187" t="s">
        <v>328</v>
      </c>
    </row>
    <row r="22" spans="1:11" ht="15" customHeight="1" x14ac:dyDescent="0.2">
      <c r="A22" s="201">
        <v>45061</v>
      </c>
      <c r="B22" s="202" t="s">
        <v>359</v>
      </c>
      <c r="C22" s="203" t="s">
        <v>360</v>
      </c>
      <c r="D22" s="203" t="s">
        <v>361</v>
      </c>
      <c r="E22" s="203" t="s">
        <v>362</v>
      </c>
      <c r="F22" s="94">
        <v>1</v>
      </c>
      <c r="G22" s="199">
        <v>0</v>
      </c>
      <c r="H22" s="112">
        <v>0</v>
      </c>
      <c r="I22" s="178">
        <v>17000</v>
      </c>
      <c r="J22" s="187" t="s">
        <v>363</v>
      </c>
      <c r="K22" s="187" t="s">
        <v>364</v>
      </c>
    </row>
    <row r="23" spans="1:11" ht="15" customHeight="1" x14ac:dyDescent="0.2">
      <c r="A23" s="201">
        <v>45061</v>
      </c>
      <c r="B23" s="202" t="s">
        <v>380</v>
      </c>
      <c r="C23" s="203" t="s">
        <v>381</v>
      </c>
      <c r="D23" s="203"/>
      <c r="E23" s="203" t="s">
        <v>335</v>
      </c>
      <c r="F23" s="94">
        <v>1</v>
      </c>
      <c r="G23" s="199">
        <v>1790</v>
      </c>
      <c r="H23" s="112">
        <v>0</v>
      </c>
      <c r="I23" s="178">
        <v>125000</v>
      </c>
      <c r="J23" s="187" t="s">
        <v>108</v>
      </c>
      <c r="K23" s="187" t="s">
        <v>382</v>
      </c>
    </row>
    <row r="24" spans="1:11" ht="15" customHeight="1" x14ac:dyDescent="0.2">
      <c r="A24" s="201">
        <v>45064</v>
      </c>
      <c r="B24" s="202" t="s">
        <v>407</v>
      </c>
      <c r="C24" s="203" t="s">
        <v>408</v>
      </c>
      <c r="D24" s="203" t="s">
        <v>409</v>
      </c>
      <c r="E24" s="203" t="s">
        <v>410</v>
      </c>
      <c r="F24" s="94">
        <v>1</v>
      </c>
      <c r="G24" s="199">
        <v>3264</v>
      </c>
      <c r="H24" s="112">
        <v>0</v>
      </c>
      <c r="I24" s="178">
        <v>96400</v>
      </c>
      <c r="J24" s="187" t="s">
        <v>411</v>
      </c>
      <c r="K24" s="187" t="s">
        <v>412</v>
      </c>
    </row>
    <row r="25" spans="1:11" ht="15" customHeight="1" x14ac:dyDescent="0.2">
      <c r="A25" s="201">
        <v>45065</v>
      </c>
      <c r="B25" s="202" t="s">
        <v>439</v>
      </c>
      <c r="C25" s="203" t="s">
        <v>440</v>
      </c>
      <c r="D25" s="203" t="s">
        <v>441</v>
      </c>
      <c r="E25" s="203" t="s">
        <v>442</v>
      </c>
      <c r="F25" s="94">
        <v>1</v>
      </c>
      <c r="G25" s="199">
        <v>0</v>
      </c>
      <c r="H25" s="112">
        <v>0</v>
      </c>
      <c r="I25" s="178">
        <v>18050</v>
      </c>
      <c r="J25" s="187" t="s">
        <v>108</v>
      </c>
      <c r="K25" s="187" t="s">
        <v>443</v>
      </c>
    </row>
    <row r="26" spans="1:11" ht="15" customHeight="1" x14ac:dyDescent="0.2">
      <c r="A26" s="201">
        <v>45071</v>
      </c>
      <c r="B26" s="202" t="s">
        <v>579</v>
      </c>
      <c r="C26" s="203" t="s">
        <v>580</v>
      </c>
      <c r="D26" s="203" t="s">
        <v>581</v>
      </c>
      <c r="E26" s="203" t="s">
        <v>582</v>
      </c>
      <c r="F26" s="94">
        <v>1</v>
      </c>
      <c r="G26" s="199">
        <v>11077</v>
      </c>
      <c r="H26" s="112">
        <v>0</v>
      </c>
      <c r="I26" s="178">
        <v>375000</v>
      </c>
      <c r="J26" s="187" t="s">
        <v>583</v>
      </c>
      <c r="K26" s="187" t="s">
        <v>584</v>
      </c>
    </row>
    <row r="27" spans="1:11" ht="15" customHeight="1" x14ac:dyDescent="0.2">
      <c r="A27" s="201">
        <v>45072</v>
      </c>
      <c r="B27" s="202" t="s">
        <v>591</v>
      </c>
      <c r="C27" s="203" t="s">
        <v>592</v>
      </c>
      <c r="D27" s="203"/>
      <c r="E27" s="203" t="s">
        <v>593</v>
      </c>
      <c r="F27" s="94">
        <v>1</v>
      </c>
      <c r="G27" s="199">
        <v>2046</v>
      </c>
      <c r="H27" s="112">
        <v>0</v>
      </c>
      <c r="I27" s="178">
        <v>150000</v>
      </c>
      <c r="J27" s="187" t="s">
        <v>182</v>
      </c>
      <c r="K27" s="187" t="s">
        <v>43</v>
      </c>
    </row>
    <row r="28" spans="1:11" ht="15" customHeight="1" x14ac:dyDescent="0.2">
      <c r="A28" s="201">
        <v>45072</v>
      </c>
      <c r="B28" s="202" t="s">
        <v>594</v>
      </c>
      <c r="C28" s="203" t="s">
        <v>595</v>
      </c>
      <c r="D28" s="203" t="s">
        <v>83</v>
      </c>
      <c r="E28" s="203" t="s">
        <v>596</v>
      </c>
      <c r="F28" s="94">
        <v>1</v>
      </c>
      <c r="G28" s="199">
        <v>0</v>
      </c>
      <c r="H28" s="112">
        <v>0</v>
      </c>
      <c r="I28" s="178">
        <v>700</v>
      </c>
      <c r="J28" s="187" t="s">
        <v>597</v>
      </c>
      <c r="K28" s="187" t="s">
        <v>598</v>
      </c>
    </row>
    <row r="29" spans="1:11" ht="15" customHeight="1" x14ac:dyDescent="0.2">
      <c r="A29" s="201">
        <v>45076</v>
      </c>
      <c r="B29" s="202" t="s">
        <v>623</v>
      </c>
      <c r="C29" s="203" t="s">
        <v>624</v>
      </c>
      <c r="D29" s="203" t="s">
        <v>153</v>
      </c>
      <c r="E29" s="203" t="s">
        <v>625</v>
      </c>
      <c r="F29" s="94">
        <v>1</v>
      </c>
      <c r="G29" s="199">
        <v>708</v>
      </c>
      <c r="H29" s="112">
        <v>0</v>
      </c>
      <c r="I29" s="178">
        <v>470000</v>
      </c>
      <c r="J29" s="187" t="s">
        <v>626</v>
      </c>
      <c r="K29" s="187" t="s">
        <v>627</v>
      </c>
    </row>
    <row r="30" spans="1:11" ht="15" customHeight="1" x14ac:dyDescent="0.2">
      <c r="A30" s="167"/>
      <c r="B30" s="45"/>
      <c r="C30" s="47"/>
      <c r="D30" s="174"/>
      <c r="E30" s="21" t="s">
        <v>13</v>
      </c>
      <c r="F30" s="22">
        <f>SUM(F15:F29)</f>
        <v>15</v>
      </c>
      <c r="G30" s="22">
        <f>SUM(G15:G29)</f>
        <v>39722</v>
      </c>
      <c r="H30" s="125">
        <f>SUM(H15:H29)</f>
        <v>244</v>
      </c>
      <c r="I30" s="179">
        <f>SUM(I15:I29)</f>
        <v>3668328</v>
      </c>
      <c r="J30" s="188"/>
      <c r="K30" s="189"/>
    </row>
    <row r="31" spans="1:11" ht="15" customHeight="1" x14ac:dyDescent="0.2">
      <c r="A31" s="1"/>
      <c r="B31" s="1"/>
      <c r="C31" s="1"/>
      <c r="D31" s="1"/>
      <c r="E31" s="1"/>
      <c r="F31" s="1"/>
      <c r="G31" s="1"/>
      <c r="H31" s="1"/>
    </row>
    <row r="32" spans="1:11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/>
    <row r="85" spans="10:10" ht="15" customHeight="1" x14ac:dyDescent="0.2">
      <c r="J85" s="116"/>
    </row>
    <row r="86" spans="10:10" ht="15" customHeight="1" x14ac:dyDescent="0.2"/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/>
    <row r="91" spans="10:10" ht="15" customHeight="1" x14ac:dyDescent="0.2"/>
    <row r="92" spans="10:10" ht="15" customHeight="1" x14ac:dyDescent="0.2"/>
    <row r="93" spans="10:10" ht="15" customHeight="1" x14ac:dyDescent="0.2"/>
    <row r="94" spans="10:10" ht="15" customHeight="1" x14ac:dyDescent="0.2"/>
    <row r="95" spans="10:10" ht="15" customHeight="1" x14ac:dyDescent="0.2"/>
    <row r="96" spans="10:10" ht="15" customHeight="1" x14ac:dyDescent="0.2"/>
    <row r="97" spans="10:10" ht="15" customHeight="1" x14ac:dyDescent="0.2">
      <c r="J97" s="1" t="s">
        <v>40</v>
      </c>
    </row>
    <row r="98" spans="10:10" ht="15" customHeight="1" x14ac:dyDescent="0.2"/>
    <row r="99" spans="10:10" ht="15" customHeight="1" x14ac:dyDescent="0.2"/>
    <row r="100" spans="10:10" ht="15" customHeight="1" x14ac:dyDescent="0.2"/>
    <row r="101" spans="10:10" ht="15" customHeight="1" x14ac:dyDescent="0.2"/>
    <row r="102" spans="10:10" ht="15" customHeight="1" x14ac:dyDescent="0.2"/>
    <row r="103" spans="10:10" ht="15" customHeight="1" x14ac:dyDescent="0.2"/>
    <row r="104" spans="10:10" ht="15" customHeight="1" x14ac:dyDescent="0.2"/>
    <row r="105" spans="10:10" ht="15" customHeight="1" x14ac:dyDescent="0.2"/>
    <row r="106" spans="10:10" ht="15" customHeight="1" x14ac:dyDescent="0.2"/>
    <row r="107" spans="10:10" ht="15" customHeight="1" x14ac:dyDescent="0.2"/>
    <row r="108" spans="10:10" ht="15" customHeight="1" x14ac:dyDescent="0.2"/>
    <row r="109" spans="10:10" ht="15" customHeight="1" x14ac:dyDescent="0.2"/>
    <row r="110" spans="10:10" ht="15" customHeight="1" x14ac:dyDescent="0.2"/>
    <row r="111" spans="10:10" ht="15" customHeight="1" x14ac:dyDescent="0.2"/>
    <row r="112" spans="10:10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21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</sheetData>
  <sortState xmlns:xlrd2="http://schemas.microsoft.com/office/spreadsheetml/2017/richdata2" ref="A3:K10">
    <sortCondition ref="A3:A10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095"/>
  <sheetViews>
    <sheetView topLeftCell="A29" workbookViewId="0">
      <pane ySplit="300" topLeftCell="A48" activePane="bottomLeft"/>
      <selection activeCell="L29" sqref="L1:L1048576"/>
      <selection pane="bottomLeft" activeCell="A77" sqref="A77:XFD77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0" t="s">
        <v>27</v>
      </c>
      <c r="B1" s="276"/>
      <c r="C1" s="126"/>
      <c r="D1" s="131"/>
      <c r="E1" s="132"/>
      <c r="F1" s="127"/>
      <c r="G1" s="133"/>
      <c r="H1" s="134"/>
    </row>
    <row r="2" spans="1:9 16384:16384" ht="15.75" customHeight="1" x14ac:dyDescent="0.2">
      <c r="A2" s="128" t="s">
        <v>0</v>
      </c>
      <c r="B2" s="64" t="s">
        <v>1</v>
      </c>
      <c r="C2" s="96" t="s">
        <v>2</v>
      </c>
      <c r="D2" s="96" t="s">
        <v>3</v>
      </c>
      <c r="E2" s="96" t="s">
        <v>8</v>
      </c>
      <c r="F2" s="89"/>
      <c r="G2" s="102"/>
      <c r="H2" s="135" t="s">
        <v>6</v>
      </c>
    </row>
    <row r="3" spans="1:9 16384:16384" ht="14.25" customHeight="1" x14ac:dyDescent="0.2">
      <c r="A3" s="285">
        <v>45050</v>
      </c>
      <c r="B3" s="77" t="s">
        <v>148</v>
      </c>
      <c r="C3" s="78" t="s">
        <v>149</v>
      </c>
      <c r="D3" s="78" t="s">
        <v>118</v>
      </c>
      <c r="E3" s="78" t="s">
        <v>150</v>
      </c>
      <c r="F3" s="204">
        <v>1</v>
      </c>
      <c r="G3" s="112"/>
      <c r="H3" s="205">
        <v>53000</v>
      </c>
    </row>
    <row r="4" spans="1:9 16384:16384" ht="14.25" customHeight="1" x14ac:dyDescent="0.2">
      <c r="A4" s="285">
        <v>45063</v>
      </c>
      <c r="B4" s="77" t="s">
        <v>404</v>
      </c>
      <c r="C4" s="78" t="s">
        <v>405</v>
      </c>
      <c r="D4" s="78" t="s">
        <v>98</v>
      </c>
      <c r="E4" s="78" t="s">
        <v>406</v>
      </c>
      <c r="F4" s="204">
        <v>1</v>
      </c>
      <c r="G4" s="112"/>
      <c r="H4" s="205">
        <v>80000</v>
      </c>
    </row>
    <row r="5" spans="1:9 16384:16384" ht="14.25" customHeight="1" x14ac:dyDescent="0.2">
      <c r="A5" s="136"/>
      <c r="B5" s="62"/>
      <c r="C5" s="63"/>
      <c r="D5" s="63"/>
      <c r="E5" s="23" t="s">
        <v>13</v>
      </c>
      <c r="F5" s="91">
        <f>SUM(F3:F4)</f>
        <v>2</v>
      </c>
      <c r="G5" s="81"/>
      <c r="H5" s="137">
        <f>SUM(H3:H4)</f>
        <v>133000</v>
      </c>
    </row>
    <row r="6" spans="1:9 16384:16384" ht="14.25" customHeight="1" x14ac:dyDescent="0.2">
      <c r="A6" s="332" t="s">
        <v>25</v>
      </c>
      <c r="B6" s="333"/>
      <c r="C6" s="38"/>
      <c r="D6" s="38"/>
      <c r="E6" s="38"/>
      <c r="F6" s="90"/>
      <c r="G6" s="92"/>
      <c r="H6" s="138"/>
    </row>
    <row r="7" spans="1:9 16384:16384" ht="15.75" customHeight="1" x14ac:dyDescent="0.2">
      <c r="A7" s="128" t="s">
        <v>0</v>
      </c>
      <c r="B7" s="64" t="s">
        <v>1</v>
      </c>
      <c r="C7" s="96" t="s">
        <v>2</v>
      </c>
      <c r="D7" s="96" t="s">
        <v>3</v>
      </c>
      <c r="E7" s="96" t="s">
        <v>8</v>
      </c>
      <c r="F7" s="89"/>
      <c r="G7" s="107" t="s">
        <v>12</v>
      </c>
      <c r="H7" s="139" t="s">
        <v>26</v>
      </c>
    </row>
    <row r="8" spans="1:9 16384:16384" s="24" customFormat="1" ht="15.75" customHeight="1" x14ac:dyDescent="0.2">
      <c r="A8" s="147">
        <v>45048</v>
      </c>
      <c r="B8" s="77" t="s">
        <v>68</v>
      </c>
      <c r="C8" s="72" t="s">
        <v>69</v>
      </c>
      <c r="D8" s="207" t="s">
        <v>70</v>
      </c>
      <c r="E8" s="279" t="s">
        <v>71</v>
      </c>
      <c r="F8" s="280">
        <v>1</v>
      </c>
      <c r="G8" s="281">
        <v>21</v>
      </c>
      <c r="H8" s="282" t="s">
        <v>72</v>
      </c>
      <c r="I8" s="283"/>
      <c r="XFD8" s="24">
        <f>SUM(F8:XFC8)</f>
        <v>22</v>
      </c>
    </row>
    <row r="9" spans="1:9 16384:16384" s="24" customFormat="1" ht="15.75" customHeight="1" x14ac:dyDescent="0.2">
      <c r="A9" s="206">
        <v>45050</v>
      </c>
      <c r="B9" s="327" t="s">
        <v>186</v>
      </c>
      <c r="C9" s="203" t="s">
        <v>187</v>
      </c>
      <c r="D9" s="207"/>
      <c r="E9" s="279" t="s">
        <v>188</v>
      </c>
      <c r="F9" s="280">
        <v>1</v>
      </c>
      <c r="G9" s="281">
        <v>9</v>
      </c>
      <c r="H9" s="282" t="s">
        <v>189</v>
      </c>
      <c r="I9" s="283"/>
    </row>
    <row r="10" spans="1:9 16384:16384" s="24" customFormat="1" ht="15.75" customHeight="1" x14ac:dyDescent="0.2">
      <c r="A10" s="206">
        <v>45056</v>
      </c>
      <c r="B10" s="327" t="s">
        <v>330</v>
      </c>
      <c r="C10" s="203" t="s">
        <v>331</v>
      </c>
      <c r="D10" s="207"/>
      <c r="E10" s="279" t="s">
        <v>332</v>
      </c>
      <c r="F10" s="280">
        <v>1</v>
      </c>
      <c r="G10" s="281">
        <v>69</v>
      </c>
      <c r="H10" s="282" t="s">
        <v>72</v>
      </c>
      <c r="I10" s="283"/>
    </row>
    <row r="11" spans="1:9 16384:16384" s="24" customFormat="1" ht="15.75" customHeight="1" x14ac:dyDescent="0.2">
      <c r="A11" s="147">
        <v>45062</v>
      </c>
      <c r="B11" s="77" t="s">
        <v>395</v>
      </c>
      <c r="C11" s="72" t="s">
        <v>396</v>
      </c>
      <c r="D11" s="207"/>
      <c r="E11" s="279" t="s">
        <v>400</v>
      </c>
      <c r="F11" s="280">
        <v>1</v>
      </c>
      <c r="G11" s="281">
        <v>0</v>
      </c>
      <c r="H11" s="282" t="s">
        <v>401</v>
      </c>
      <c r="I11" s="283"/>
    </row>
    <row r="12" spans="1:9 16384:16384" s="24" customFormat="1" ht="15.75" customHeight="1" x14ac:dyDescent="0.2">
      <c r="A12" s="147">
        <v>45062</v>
      </c>
      <c r="B12" s="77" t="s">
        <v>402</v>
      </c>
      <c r="C12" s="72" t="s">
        <v>403</v>
      </c>
      <c r="D12" s="207"/>
      <c r="E12" s="279" t="s">
        <v>400</v>
      </c>
      <c r="F12" s="280">
        <v>1</v>
      </c>
      <c r="G12" s="281">
        <v>0</v>
      </c>
      <c r="H12" s="282" t="s">
        <v>401</v>
      </c>
      <c r="I12" s="283"/>
    </row>
    <row r="13" spans="1:9 16384:16384" s="24" customFormat="1" ht="15.75" customHeight="1" x14ac:dyDescent="0.2">
      <c r="A13" s="147">
        <v>45065</v>
      </c>
      <c r="B13" s="77" t="s">
        <v>428</v>
      </c>
      <c r="C13" s="72" t="s">
        <v>429</v>
      </c>
      <c r="D13" s="207" t="s">
        <v>66</v>
      </c>
      <c r="E13" s="279" t="s">
        <v>188</v>
      </c>
      <c r="F13" s="280">
        <v>1</v>
      </c>
      <c r="G13" s="281">
        <v>128</v>
      </c>
      <c r="H13" s="282" t="s">
        <v>430</v>
      </c>
      <c r="I13" s="283"/>
    </row>
    <row r="14" spans="1:9 16384:16384" s="24" customFormat="1" ht="15.75" customHeight="1" x14ac:dyDescent="0.2">
      <c r="A14" s="147">
        <v>45069</v>
      </c>
      <c r="B14" s="77" t="s">
        <v>468</v>
      </c>
      <c r="C14" s="72" t="s">
        <v>187</v>
      </c>
      <c r="D14" s="207"/>
      <c r="E14" s="279" t="s">
        <v>332</v>
      </c>
      <c r="F14" s="280">
        <v>1</v>
      </c>
      <c r="G14" s="281">
        <v>48</v>
      </c>
      <c r="H14" s="282" t="s">
        <v>469</v>
      </c>
      <c r="I14" s="283"/>
    </row>
    <row r="15" spans="1:9 16384:16384" s="24" customFormat="1" ht="15.75" customHeight="1" x14ac:dyDescent="0.2">
      <c r="A15" s="147">
        <v>45071</v>
      </c>
      <c r="B15" s="77" t="s">
        <v>570</v>
      </c>
      <c r="C15" s="72" t="s">
        <v>571</v>
      </c>
      <c r="D15" s="207" t="s">
        <v>572</v>
      </c>
      <c r="E15" s="279" t="s">
        <v>573</v>
      </c>
      <c r="F15" s="280">
        <v>1</v>
      </c>
      <c r="G15" s="281">
        <v>30</v>
      </c>
      <c r="H15" s="282" t="s">
        <v>72</v>
      </c>
      <c r="I15" s="283"/>
    </row>
    <row r="16" spans="1:9 16384:16384" s="24" customFormat="1" ht="15.75" customHeight="1" x14ac:dyDescent="0.2">
      <c r="A16" s="147">
        <v>45071</v>
      </c>
      <c r="B16" s="77" t="s">
        <v>574</v>
      </c>
      <c r="C16" s="72" t="s">
        <v>571</v>
      </c>
      <c r="D16" s="207" t="s">
        <v>572</v>
      </c>
      <c r="E16" s="279" t="s">
        <v>573</v>
      </c>
      <c r="F16" s="280">
        <v>1</v>
      </c>
      <c r="G16" s="281">
        <v>37</v>
      </c>
      <c r="H16" s="282" t="s">
        <v>72</v>
      </c>
      <c r="I16" s="283"/>
    </row>
    <row r="17" spans="1:9" s="24" customFormat="1" ht="15.75" customHeight="1" x14ac:dyDescent="0.2">
      <c r="A17" s="147">
        <v>45071</v>
      </c>
      <c r="B17" s="77" t="s">
        <v>589</v>
      </c>
      <c r="C17" s="72" t="s">
        <v>590</v>
      </c>
      <c r="D17" s="207"/>
      <c r="E17" s="279" t="s">
        <v>332</v>
      </c>
      <c r="F17" s="280">
        <v>1</v>
      </c>
      <c r="G17" s="281">
        <v>278</v>
      </c>
      <c r="H17" s="282" t="s">
        <v>469</v>
      </c>
      <c r="I17" s="283"/>
    </row>
    <row r="18" spans="1:9" ht="16.5" customHeight="1" x14ac:dyDescent="0.2">
      <c r="A18" s="140"/>
      <c r="B18" s="56"/>
      <c r="C18" s="57"/>
      <c r="D18" s="44"/>
      <c r="E18" s="20" t="s">
        <v>13</v>
      </c>
      <c r="F18" s="91">
        <f>SUM(F8:F17)</f>
        <v>10</v>
      </c>
      <c r="G18" s="114"/>
      <c r="H18" s="141"/>
    </row>
    <row r="19" spans="1:9" ht="16.5" customHeight="1" x14ac:dyDescent="0.2">
      <c r="A19" s="334" t="s">
        <v>10</v>
      </c>
      <c r="B19" s="335"/>
      <c r="C19" s="38"/>
      <c r="D19" s="54"/>
      <c r="E19" s="55"/>
      <c r="F19" s="106"/>
      <c r="G19" s="87"/>
      <c r="H19" s="142"/>
    </row>
    <row r="20" spans="1:9" ht="16.5" customHeight="1" x14ac:dyDescent="0.2">
      <c r="A20" s="143" t="s">
        <v>0</v>
      </c>
      <c r="B20" s="64" t="s">
        <v>1</v>
      </c>
      <c r="C20" s="96" t="s">
        <v>2</v>
      </c>
      <c r="D20" s="96" t="s">
        <v>3</v>
      </c>
      <c r="E20" s="96" t="s">
        <v>8</v>
      </c>
      <c r="F20" s="107"/>
      <c r="G20" s="108"/>
      <c r="H20" s="144"/>
    </row>
    <row r="21" spans="1:9" ht="16.5" customHeight="1" x14ac:dyDescent="0.2">
      <c r="A21" s="206">
        <v>45050</v>
      </c>
      <c r="B21" s="202" t="s">
        <v>151</v>
      </c>
      <c r="C21" s="203" t="s">
        <v>152</v>
      </c>
      <c r="D21" s="203" t="s">
        <v>153</v>
      </c>
      <c r="E21" s="207" t="s">
        <v>154</v>
      </c>
      <c r="F21" s="199">
        <v>1</v>
      </c>
      <c r="G21" s="190"/>
      <c r="H21" s="191"/>
    </row>
    <row r="22" spans="1:9" ht="16.5" customHeight="1" x14ac:dyDescent="0.2">
      <c r="A22" s="206">
        <v>45077</v>
      </c>
      <c r="B22" s="202" t="s">
        <v>661</v>
      </c>
      <c r="C22" s="203" t="s">
        <v>662</v>
      </c>
      <c r="D22" s="203" t="s">
        <v>663</v>
      </c>
      <c r="E22" s="207" t="s">
        <v>664</v>
      </c>
      <c r="F22" s="199">
        <v>1</v>
      </c>
      <c r="G22" s="234"/>
      <c r="H22" s="191"/>
    </row>
    <row r="23" spans="1:9" x14ac:dyDescent="0.2">
      <c r="A23" s="145"/>
      <c r="B23" s="59"/>
      <c r="C23" s="60"/>
      <c r="D23" s="48"/>
      <c r="E23" s="58" t="s">
        <v>24</v>
      </c>
      <c r="F23" s="109">
        <f>SUM(F21:F22)</f>
        <v>2</v>
      </c>
      <c r="G23" s="111"/>
      <c r="H23" s="146"/>
    </row>
    <row r="24" spans="1:9" ht="13.9" customHeight="1" x14ac:dyDescent="0.2">
      <c r="A24" s="277" t="s">
        <v>23</v>
      </c>
      <c r="B24" s="61"/>
      <c r="C24" s="35"/>
      <c r="D24" s="36"/>
      <c r="E24" s="37"/>
      <c r="F24" s="110"/>
      <c r="G24" s="234"/>
      <c r="H24" s="191"/>
    </row>
    <row r="25" spans="1:9" ht="13.9" customHeight="1" x14ac:dyDescent="0.2">
      <c r="A25" s="209" t="s">
        <v>0</v>
      </c>
      <c r="B25" s="210" t="s">
        <v>1</v>
      </c>
      <c r="C25" s="186" t="s">
        <v>2</v>
      </c>
      <c r="D25" s="186" t="s">
        <v>3</v>
      </c>
      <c r="E25" s="232" t="s">
        <v>8</v>
      </c>
      <c r="F25" s="233"/>
      <c r="G25" s="108"/>
      <c r="H25" s="144"/>
    </row>
    <row r="26" spans="1:9" ht="13.9" customHeight="1" x14ac:dyDescent="0.2">
      <c r="A26" s="147">
        <v>45047</v>
      </c>
      <c r="B26" s="77" t="s">
        <v>57</v>
      </c>
      <c r="C26" s="72" t="s">
        <v>58</v>
      </c>
      <c r="D26" s="78" t="s">
        <v>59</v>
      </c>
      <c r="E26" s="72" t="s">
        <v>60</v>
      </c>
      <c r="F26" s="73">
        <v>1</v>
      </c>
      <c r="G26" s="190"/>
      <c r="H26" s="191"/>
    </row>
    <row r="27" spans="1:9" ht="13.9" customHeight="1" x14ac:dyDescent="0.2">
      <c r="A27" s="147">
        <v>45048</v>
      </c>
      <c r="B27" s="77" t="s">
        <v>64</v>
      </c>
      <c r="C27" s="72" t="s">
        <v>65</v>
      </c>
      <c r="D27" s="78" t="s">
        <v>66</v>
      </c>
      <c r="E27" s="72" t="s">
        <v>67</v>
      </c>
      <c r="F27" s="73">
        <v>1</v>
      </c>
      <c r="G27" s="234"/>
      <c r="H27" s="191"/>
    </row>
    <row r="28" spans="1:9" ht="13.9" customHeight="1" x14ac:dyDescent="0.2">
      <c r="A28" s="129">
        <v>45049</v>
      </c>
      <c r="B28" s="77" t="s">
        <v>167</v>
      </c>
      <c r="C28" s="72" t="s">
        <v>168</v>
      </c>
      <c r="D28" s="78"/>
      <c r="E28" s="72" t="s">
        <v>169</v>
      </c>
      <c r="F28" s="73">
        <v>1</v>
      </c>
      <c r="G28" s="234"/>
      <c r="H28" s="191"/>
    </row>
    <row r="29" spans="1:9" ht="13.9" customHeight="1" x14ac:dyDescent="0.2">
      <c r="A29" s="147">
        <v>45049</v>
      </c>
      <c r="B29" s="77" t="s">
        <v>170</v>
      </c>
      <c r="C29" s="72" t="s">
        <v>171</v>
      </c>
      <c r="D29" s="78"/>
      <c r="E29" s="72" t="s">
        <v>169</v>
      </c>
      <c r="F29" s="73">
        <v>1</v>
      </c>
      <c r="G29" s="234"/>
      <c r="H29" s="191"/>
    </row>
    <row r="30" spans="1:9" ht="13.9" customHeight="1" x14ac:dyDescent="0.2">
      <c r="A30" s="129">
        <v>45050</v>
      </c>
      <c r="B30" s="77" t="s">
        <v>176</v>
      </c>
      <c r="C30" s="72" t="s">
        <v>177</v>
      </c>
      <c r="D30" s="78"/>
      <c r="E30" s="72" t="s">
        <v>178</v>
      </c>
      <c r="F30" s="73">
        <v>1</v>
      </c>
      <c r="G30" s="234"/>
      <c r="H30" s="191"/>
    </row>
    <row r="31" spans="1:9" ht="13.9" customHeight="1" x14ac:dyDescent="0.2">
      <c r="A31" s="147">
        <v>45050</v>
      </c>
      <c r="B31" s="77" t="s">
        <v>190</v>
      </c>
      <c r="C31" s="72" t="s">
        <v>191</v>
      </c>
      <c r="D31" s="78"/>
      <c r="E31" s="72" t="s">
        <v>192</v>
      </c>
      <c r="F31" s="73">
        <v>1</v>
      </c>
      <c r="G31" s="234"/>
      <c r="H31" s="191"/>
    </row>
    <row r="32" spans="1:9" ht="13.9" customHeight="1" x14ac:dyDescent="0.2">
      <c r="A32" s="147">
        <v>45050</v>
      </c>
      <c r="B32" s="77" t="s">
        <v>193</v>
      </c>
      <c r="C32" s="72" t="s">
        <v>194</v>
      </c>
      <c r="D32" s="78"/>
      <c r="E32" s="72" t="s">
        <v>192</v>
      </c>
      <c r="F32" s="73">
        <v>1</v>
      </c>
      <c r="G32" s="234"/>
      <c r="H32" s="191"/>
    </row>
    <row r="33" spans="1:8" ht="13.9" customHeight="1" x14ac:dyDescent="0.2">
      <c r="A33" s="129">
        <v>45050</v>
      </c>
      <c r="B33" s="77" t="s">
        <v>195</v>
      </c>
      <c r="C33" s="72" t="s">
        <v>196</v>
      </c>
      <c r="D33" s="78"/>
      <c r="E33" s="72" t="s">
        <v>192</v>
      </c>
      <c r="F33" s="73">
        <v>1</v>
      </c>
      <c r="G33" s="286"/>
      <c r="H33" s="191"/>
    </row>
    <row r="34" spans="1:8" ht="13.9" customHeight="1" x14ac:dyDescent="0.2">
      <c r="A34" s="129">
        <v>45050</v>
      </c>
      <c r="B34" s="77" t="s">
        <v>197</v>
      </c>
      <c r="C34" s="72" t="s">
        <v>198</v>
      </c>
      <c r="D34" s="78"/>
      <c r="E34" s="72" t="s">
        <v>192</v>
      </c>
      <c r="F34" s="73">
        <v>1</v>
      </c>
      <c r="G34" s="234"/>
      <c r="H34" s="191"/>
    </row>
    <row r="35" spans="1:8" ht="13.9" customHeight="1" x14ac:dyDescent="0.2">
      <c r="A35" s="129">
        <v>45050</v>
      </c>
      <c r="B35" s="77" t="s">
        <v>199</v>
      </c>
      <c r="C35" s="72" t="s">
        <v>200</v>
      </c>
      <c r="D35" s="78"/>
      <c r="E35" s="72" t="s">
        <v>192</v>
      </c>
      <c r="F35" s="73">
        <v>1</v>
      </c>
      <c r="G35" s="234"/>
      <c r="H35" s="191"/>
    </row>
    <row r="36" spans="1:8" ht="13.9" customHeight="1" x14ac:dyDescent="0.2">
      <c r="A36" s="147">
        <v>45050</v>
      </c>
      <c r="B36" s="77" t="s">
        <v>201</v>
      </c>
      <c r="C36" s="72" t="s">
        <v>202</v>
      </c>
      <c r="D36" s="78"/>
      <c r="E36" s="72" t="s">
        <v>192</v>
      </c>
      <c r="F36" s="73">
        <v>1</v>
      </c>
      <c r="G36" s="234"/>
      <c r="H36" s="191"/>
    </row>
    <row r="37" spans="1:8" ht="13.9" customHeight="1" x14ac:dyDescent="0.2">
      <c r="A37" s="129">
        <v>45050</v>
      </c>
      <c r="B37" s="77" t="s">
        <v>203</v>
      </c>
      <c r="C37" s="72" t="s">
        <v>204</v>
      </c>
      <c r="D37" s="78"/>
      <c r="E37" s="72" t="s">
        <v>192</v>
      </c>
      <c r="F37" s="73">
        <v>1</v>
      </c>
      <c r="G37" s="234"/>
      <c r="H37" s="191"/>
    </row>
    <row r="38" spans="1:8" ht="13.9" customHeight="1" x14ac:dyDescent="0.2">
      <c r="A38" s="147">
        <v>45050</v>
      </c>
      <c r="B38" s="77" t="s">
        <v>205</v>
      </c>
      <c r="C38" s="72" t="s">
        <v>206</v>
      </c>
      <c r="D38" s="78"/>
      <c r="E38" s="72" t="s">
        <v>192</v>
      </c>
      <c r="F38" s="73">
        <v>1</v>
      </c>
      <c r="G38" s="234"/>
      <c r="H38" s="191"/>
    </row>
    <row r="39" spans="1:8" ht="13.9" customHeight="1" x14ac:dyDescent="0.2">
      <c r="A39" s="147">
        <v>45050</v>
      </c>
      <c r="B39" s="77" t="s">
        <v>207</v>
      </c>
      <c r="C39" s="72" t="s">
        <v>208</v>
      </c>
      <c r="D39" s="78"/>
      <c r="E39" s="72" t="s">
        <v>192</v>
      </c>
      <c r="F39" s="73">
        <v>1</v>
      </c>
      <c r="G39" s="234"/>
      <c r="H39" s="191"/>
    </row>
    <row r="40" spans="1:8" ht="13.9" customHeight="1" x14ac:dyDescent="0.2">
      <c r="A40" s="147">
        <v>45050</v>
      </c>
      <c r="B40" s="77" t="s">
        <v>209</v>
      </c>
      <c r="C40" s="72" t="s">
        <v>210</v>
      </c>
      <c r="D40" s="78"/>
      <c r="E40" s="72" t="s">
        <v>192</v>
      </c>
      <c r="F40" s="73">
        <v>1</v>
      </c>
      <c r="G40" s="234"/>
      <c r="H40" s="191"/>
    </row>
    <row r="41" spans="1:8" ht="13.9" customHeight="1" x14ac:dyDescent="0.2">
      <c r="A41" s="147">
        <v>45050</v>
      </c>
      <c r="B41" s="77" t="s">
        <v>211</v>
      </c>
      <c r="C41" s="72" t="s">
        <v>212</v>
      </c>
      <c r="D41" s="78"/>
      <c r="E41" s="72" t="s">
        <v>192</v>
      </c>
      <c r="F41" s="73">
        <v>1</v>
      </c>
      <c r="G41" s="234"/>
      <c r="H41" s="191"/>
    </row>
    <row r="42" spans="1:8" ht="13.9" customHeight="1" x14ac:dyDescent="0.2">
      <c r="A42" s="147">
        <v>45050</v>
      </c>
      <c r="B42" s="77" t="s">
        <v>213</v>
      </c>
      <c r="C42" s="72" t="s">
        <v>214</v>
      </c>
      <c r="D42" s="78"/>
      <c r="E42" s="72" t="s">
        <v>192</v>
      </c>
      <c r="F42" s="73">
        <v>1</v>
      </c>
      <c r="G42" s="234"/>
      <c r="H42" s="191"/>
    </row>
    <row r="43" spans="1:8" ht="13.9" customHeight="1" x14ac:dyDescent="0.2">
      <c r="A43" s="129">
        <v>45050</v>
      </c>
      <c r="B43" s="77" t="s">
        <v>215</v>
      </c>
      <c r="C43" s="72" t="s">
        <v>216</v>
      </c>
      <c r="D43" s="78"/>
      <c r="E43" s="72" t="s">
        <v>192</v>
      </c>
      <c r="F43" s="73">
        <v>1</v>
      </c>
      <c r="G43" s="234"/>
      <c r="H43" s="191"/>
    </row>
    <row r="44" spans="1:8" ht="13.9" customHeight="1" x14ac:dyDescent="0.2">
      <c r="A44" s="147">
        <v>45050</v>
      </c>
      <c r="B44" s="77" t="s">
        <v>217</v>
      </c>
      <c r="C44" s="72" t="s">
        <v>218</v>
      </c>
      <c r="D44" s="78"/>
      <c r="E44" s="72" t="s">
        <v>192</v>
      </c>
      <c r="F44" s="73">
        <v>1</v>
      </c>
      <c r="G44" s="234"/>
      <c r="H44" s="191"/>
    </row>
    <row r="45" spans="1:8" ht="13.9" customHeight="1" x14ac:dyDescent="0.2">
      <c r="A45" s="129">
        <v>45050</v>
      </c>
      <c r="B45" s="77" t="s">
        <v>219</v>
      </c>
      <c r="C45" s="72" t="s">
        <v>220</v>
      </c>
      <c r="D45" s="78"/>
      <c r="E45" s="72" t="s">
        <v>192</v>
      </c>
      <c r="F45" s="73">
        <v>1</v>
      </c>
      <c r="G45" s="234"/>
      <c r="H45" s="191"/>
    </row>
    <row r="46" spans="1:8" ht="13.9" customHeight="1" x14ac:dyDescent="0.2">
      <c r="A46" s="147">
        <v>45050</v>
      </c>
      <c r="B46" s="77" t="s">
        <v>221</v>
      </c>
      <c r="C46" s="72" t="s">
        <v>222</v>
      </c>
      <c r="D46" s="78"/>
      <c r="E46" s="72" t="s">
        <v>192</v>
      </c>
      <c r="F46" s="73">
        <v>1</v>
      </c>
      <c r="G46" s="234"/>
      <c r="H46" s="191"/>
    </row>
    <row r="47" spans="1:8" ht="13.9" customHeight="1" x14ac:dyDescent="0.2">
      <c r="A47" s="147">
        <v>45050</v>
      </c>
      <c r="B47" s="77" t="s">
        <v>223</v>
      </c>
      <c r="C47" s="72" t="s">
        <v>224</v>
      </c>
      <c r="D47" s="78"/>
      <c r="E47" s="72" t="s">
        <v>192</v>
      </c>
      <c r="F47" s="73">
        <v>1</v>
      </c>
      <c r="G47" s="234"/>
      <c r="H47" s="191"/>
    </row>
    <row r="48" spans="1:8" ht="13.9" customHeight="1" x14ac:dyDescent="0.2">
      <c r="A48" s="129">
        <v>45054</v>
      </c>
      <c r="B48" s="77" t="s">
        <v>301</v>
      </c>
      <c r="C48" s="72" t="s">
        <v>302</v>
      </c>
      <c r="D48" s="78"/>
      <c r="E48" s="72" t="s">
        <v>178</v>
      </c>
      <c r="F48" s="73">
        <v>1</v>
      </c>
      <c r="G48" s="234"/>
      <c r="H48" s="191"/>
    </row>
    <row r="49" spans="1:8" ht="13.9" customHeight="1" x14ac:dyDescent="0.2">
      <c r="A49" s="129">
        <v>45057</v>
      </c>
      <c r="B49" s="77" t="s">
        <v>348</v>
      </c>
      <c r="C49" s="72" t="s">
        <v>349</v>
      </c>
      <c r="D49" s="78"/>
      <c r="E49" s="72" t="s">
        <v>350</v>
      </c>
      <c r="F49" s="73">
        <v>1</v>
      </c>
      <c r="G49" s="234"/>
      <c r="H49" s="191"/>
    </row>
    <row r="50" spans="1:8" ht="13.9" customHeight="1" x14ac:dyDescent="0.2">
      <c r="A50" s="129">
        <v>45062</v>
      </c>
      <c r="B50" s="77" t="s">
        <v>370</v>
      </c>
      <c r="C50" s="72" t="s">
        <v>371</v>
      </c>
      <c r="D50" s="78" t="s">
        <v>59</v>
      </c>
      <c r="E50" s="72" t="s">
        <v>372</v>
      </c>
      <c r="F50" s="73">
        <v>1</v>
      </c>
      <c r="G50" s="234"/>
      <c r="H50" s="191"/>
    </row>
    <row r="51" spans="1:8" ht="13.9" customHeight="1" x14ac:dyDescent="0.2">
      <c r="A51" s="129">
        <v>45063</v>
      </c>
      <c r="B51" s="77" t="s">
        <v>397</v>
      </c>
      <c r="C51" s="72" t="s">
        <v>398</v>
      </c>
      <c r="D51" s="78"/>
      <c r="E51" s="72" t="s">
        <v>399</v>
      </c>
      <c r="F51" s="73">
        <v>1</v>
      </c>
      <c r="G51" s="234"/>
      <c r="H51" s="191"/>
    </row>
    <row r="52" spans="1:8" ht="13.9" customHeight="1" x14ac:dyDescent="0.2">
      <c r="A52" s="129">
        <v>45064</v>
      </c>
      <c r="B52" s="77" t="s">
        <v>418</v>
      </c>
      <c r="C52" s="72" t="s">
        <v>419</v>
      </c>
      <c r="D52" s="78" t="s">
        <v>420</v>
      </c>
      <c r="E52" s="72" t="s">
        <v>421</v>
      </c>
      <c r="F52" s="73">
        <v>1</v>
      </c>
      <c r="G52" s="234"/>
      <c r="H52" s="191"/>
    </row>
    <row r="53" spans="1:8" ht="13.9" customHeight="1" x14ac:dyDescent="0.2">
      <c r="A53" s="129">
        <v>45068</v>
      </c>
      <c r="B53" s="77" t="s">
        <v>447</v>
      </c>
      <c r="C53" s="72" t="s">
        <v>448</v>
      </c>
      <c r="D53" s="78"/>
      <c r="E53" s="72" t="s">
        <v>449</v>
      </c>
      <c r="F53" s="73">
        <v>1</v>
      </c>
      <c r="G53" s="234"/>
      <c r="H53" s="191"/>
    </row>
    <row r="54" spans="1:8" ht="13.9" customHeight="1" x14ac:dyDescent="0.2">
      <c r="A54" s="147">
        <v>45068</v>
      </c>
      <c r="B54" s="77" t="s">
        <v>450</v>
      </c>
      <c r="C54" s="72" t="s">
        <v>451</v>
      </c>
      <c r="D54" s="78"/>
      <c r="E54" s="72" t="s">
        <v>452</v>
      </c>
      <c r="F54" s="73">
        <v>1</v>
      </c>
      <c r="G54" s="234"/>
      <c r="H54" s="191"/>
    </row>
    <row r="55" spans="1:8" ht="13.9" customHeight="1" x14ac:dyDescent="0.2">
      <c r="A55" s="147">
        <v>45068</v>
      </c>
      <c r="B55" s="77" t="s">
        <v>453</v>
      </c>
      <c r="C55" s="72" t="s">
        <v>454</v>
      </c>
      <c r="D55" s="78"/>
      <c r="E55" s="72" t="s">
        <v>178</v>
      </c>
      <c r="F55" s="73">
        <v>1</v>
      </c>
      <c r="G55" s="234"/>
      <c r="H55" s="191"/>
    </row>
    <row r="56" spans="1:8" ht="13.9" customHeight="1" x14ac:dyDescent="0.2">
      <c r="A56" s="147">
        <v>45068</v>
      </c>
      <c r="B56" s="77" t="s">
        <v>455</v>
      </c>
      <c r="C56" s="72" t="s">
        <v>456</v>
      </c>
      <c r="D56" s="78"/>
      <c r="E56" s="72" t="s">
        <v>178</v>
      </c>
      <c r="F56" s="73">
        <v>1</v>
      </c>
      <c r="G56" s="234"/>
      <c r="H56" s="191"/>
    </row>
    <row r="57" spans="1:8" ht="13.9" customHeight="1" x14ac:dyDescent="0.2">
      <c r="A57" s="147">
        <v>45068</v>
      </c>
      <c r="B57" s="77" t="s">
        <v>457</v>
      </c>
      <c r="C57" s="72" t="s">
        <v>458</v>
      </c>
      <c r="D57" s="78"/>
      <c r="E57" s="72" t="s">
        <v>178</v>
      </c>
      <c r="F57" s="73">
        <v>1</v>
      </c>
      <c r="G57" s="234"/>
      <c r="H57" s="191"/>
    </row>
    <row r="58" spans="1:8" ht="13.9" customHeight="1" x14ac:dyDescent="0.2">
      <c r="A58" s="147">
        <v>45068</v>
      </c>
      <c r="B58" s="77" t="s">
        <v>459</v>
      </c>
      <c r="C58" s="72" t="s">
        <v>460</v>
      </c>
      <c r="D58" s="78"/>
      <c r="E58" s="72" t="s">
        <v>178</v>
      </c>
      <c r="F58" s="73">
        <v>1</v>
      </c>
      <c r="G58" s="234"/>
      <c r="H58" s="191"/>
    </row>
    <row r="59" spans="1:8" ht="13.9" customHeight="1" x14ac:dyDescent="0.2">
      <c r="A59" s="147">
        <v>45068</v>
      </c>
      <c r="B59" s="77" t="s">
        <v>461</v>
      </c>
      <c r="C59" s="72" t="s">
        <v>462</v>
      </c>
      <c r="D59" s="78"/>
      <c r="E59" s="72" t="s">
        <v>192</v>
      </c>
      <c r="F59" s="73">
        <v>1</v>
      </c>
      <c r="G59" s="234"/>
      <c r="H59" s="191"/>
    </row>
    <row r="60" spans="1:8" ht="13.9" customHeight="1" x14ac:dyDescent="0.2">
      <c r="A60" s="147">
        <v>45068</v>
      </c>
      <c r="B60" s="77" t="s">
        <v>463</v>
      </c>
      <c r="C60" s="72" t="s">
        <v>464</v>
      </c>
      <c r="D60" s="78"/>
      <c r="E60" s="72" t="s">
        <v>192</v>
      </c>
      <c r="F60" s="73">
        <v>1</v>
      </c>
      <c r="G60" s="234"/>
      <c r="H60" s="191"/>
    </row>
    <row r="61" spans="1:8" ht="13.9" customHeight="1" x14ac:dyDescent="0.2">
      <c r="A61" s="129">
        <v>45068</v>
      </c>
      <c r="B61" s="77" t="s">
        <v>141</v>
      </c>
      <c r="C61" s="72" t="s">
        <v>142</v>
      </c>
      <c r="D61" s="78"/>
      <c r="E61" s="72" t="s">
        <v>192</v>
      </c>
      <c r="F61" s="73">
        <v>1</v>
      </c>
      <c r="G61" s="234"/>
      <c r="H61" s="191"/>
    </row>
    <row r="62" spans="1:8" ht="13.9" customHeight="1" x14ac:dyDescent="0.2">
      <c r="A62" s="129">
        <v>45069</v>
      </c>
      <c r="B62" s="77" t="s">
        <v>465</v>
      </c>
      <c r="C62" s="72" t="s">
        <v>466</v>
      </c>
      <c r="D62" s="78"/>
      <c r="E62" s="72" t="s">
        <v>467</v>
      </c>
      <c r="F62" s="73">
        <v>1</v>
      </c>
      <c r="G62" s="234"/>
      <c r="H62" s="191"/>
    </row>
    <row r="63" spans="1:8" ht="13.9" customHeight="1" x14ac:dyDescent="0.2">
      <c r="A63" s="129">
        <v>45069</v>
      </c>
      <c r="B63" s="77" t="s">
        <v>470</v>
      </c>
      <c r="C63" s="72" t="s">
        <v>471</v>
      </c>
      <c r="D63" s="78"/>
      <c r="E63" s="72" t="s">
        <v>60</v>
      </c>
      <c r="F63" s="73">
        <v>1</v>
      </c>
      <c r="G63" s="234"/>
      <c r="H63" s="191"/>
    </row>
    <row r="64" spans="1:8" ht="13.9" customHeight="1" x14ac:dyDescent="0.2">
      <c r="A64" s="129">
        <v>45069</v>
      </c>
      <c r="B64" s="77" t="s">
        <v>472</v>
      </c>
      <c r="C64" s="72" t="s">
        <v>473</v>
      </c>
      <c r="D64" s="78"/>
      <c r="E64" s="72" t="s">
        <v>169</v>
      </c>
      <c r="F64" s="73">
        <v>1</v>
      </c>
      <c r="G64" s="234"/>
      <c r="H64" s="191"/>
    </row>
    <row r="65" spans="1:8" ht="13.9" customHeight="1" x14ac:dyDescent="0.2">
      <c r="A65" s="129">
        <v>45069</v>
      </c>
      <c r="B65" s="77" t="s">
        <v>474</v>
      </c>
      <c r="C65" s="72" t="s">
        <v>475</v>
      </c>
      <c r="D65" s="78"/>
      <c r="E65" s="72" t="s">
        <v>169</v>
      </c>
      <c r="F65" s="73">
        <v>1</v>
      </c>
      <c r="G65" s="234"/>
      <c r="H65" s="191"/>
    </row>
    <row r="66" spans="1:8" ht="13.9" customHeight="1" x14ac:dyDescent="0.2">
      <c r="A66" s="129">
        <v>45070</v>
      </c>
      <c r="B66" s="77" t="s">
        <v>501</v>
      </c>
      <c r="C66" s="72" t="s">
        <v>502</v>
      </c>
      <c r="D66" s="78"/>
      <c r="E66" s="72" t="s">
        <v>503</v>
      </c>
      <c r="F66" s="73">
        <v>1</v>
      </c>
      <c r="G66" s="234"/>
      <c r="H66" s="191"/>
    </row>
    <row r="67" spans="1:8" ht="13.9" customHeight="1" x14ac:dyDescent="0.2">
      <c r="A67" s="129">
        <v>45070</v>
      </c>
      <c r="B67" s="77" t="s">
        <v>512</v>
      </c>
      <c r="C67" s="72" t="s">
        <v>513</v>
      </c>
      <c r="D67" s="78"/>
      <c r="E67" s="72" t="s">
        <v>192</v>
      </c>
      <c r="F67" s="73">
        <v>1</v>
      </c>
      <c r="G67" s="234"/>
      <c r="H67" s="191"/>
    </row>
    <row r="68" spans="1:8" ht="13.9" customHeight="1" x14ac:dyDescent="0.2">
      <c r="A68" s="129">
        <v>45071</v>
      </c>
      <c r="B68" s="77" t="s">
        <v>585</v>
      </c>
      <c r="C68" s="72" t="s">
        <v>586</v>
      </c>
      <c r="D68" s="78"/>
      <c r="E68" s="72" t="s">
        <v>178</v>
      </c>
      <c r="F68" s="73">
        <v>1</v>
      </c>
      <c r="G68" s="234"/>
      <c r="H68" s="191"/>
    </row>
    <row r="69" spans="1:8" ht="13.9" customHeight="1" x14ac:dyDescent="0.2">
      <c r="A69" s="129">
        <v>45071</v>
      </c>
      <c r="B69" s="77" t="s">
        <v>587</v>
      </c>
      <c r="C69" s="72" t="s">
        <v>588</v>
      </c>
      <c r="D69" s="78"/>
      <c r="E69" s="72" t="s">
        <v>178</v>
      </c>
      <c r="F69" s="73">
        <v>1</v>
      </c>
      <c r="G69" s="234"/>
      <c r="H69" s="191"/>
    </row>
    <row r="70" spans="1:8" ht="13.9" customHeight="1" x14ac:dyDescent="0.2">
      <c r="A70" s="129">
        <v>45076</v>
      </c>
      <c r="B70" s="77" t="s">
        <v>628</v>
      </c>
      <c r="C70" s="72" t="s">
        <v>629</v>
      </c>
      <c r="D70" s="78"/>
      <c r="E70" s="72" t="s">
        <v>192</v>
      </c>
      <c r="F70" s="73">
        <v>1</v>
      </c>
      <c r="G70" s="234"/>
      <c r="H70" s="191"/>
    </row>
    <row r="71" spans="1:8" ht="13.9" customHeight="1" x14ac:dyDescent="0.2">
      <c r="A71" s="129">
        <v>45076</v>
      </c>
      <c r="B71" s="77" t="s">
        <v>630</v>
      </c>
      <c r="C71" s="72" t="s">
        <v>631</v>
      </c>
      <c r="D71" s="78"/>
      <c r="E71" s="72" t="s">
        <v>192</v>
      </c>
      <c r="F71" s="73">
        <v>1</v>
      </c>
      <c r="G71" s="234"/>
      <c r="H71" s="191"/>
    </row>
    <row r="72" spans="1:8" ht="13.9" customHeight="1" x14ac:dyDescent="0.2">
      <c r="A72" s="129">
        <v>45076</v>
      </c>
      <c r="B72" s="77" t="s">
        <v>632</v>
      </c>
      <c r="C72" s="72" t="s">
        <v>633</v>
      </c>
      <c r="D72" s="78"/>
      <c r="E72" s="72" t="s">
        <v>192</v>
      </c>
      <c r="F72" s="73">
        <v>1</v>
      </c>
      <c r="G72" s="234"/>
      <c r="H72" s="191"/>
    </row>
    <row r="73" spans="1:8" ht="13.9" customHeight="1" x14ac:dyDescent="0.2">
      <c r="A73" s="129">
        <v>45076</v>
      </c>
      <c r="B73" s="77" t="s">
        <v>634</v>
      </c>
      <c r="C73" s="72" t="s">
        <v>635</v>
      </c>
      <c r="D73" s="78"/>
      <c r="E73" s="72" t="s">
        <v>192</v>
      </c>
      <c r="F73" s="73">
        <v>1</v>
      </c>
      <c r="G73" s="234"/>
      <c r="H73" s="191"/>
    </row>
    <row r="74" spans="1:8" ht="13.9" customHeight="1" x14ac:dyDescent="0.2">
      <c r="A74" s="129">
        <v>45076</v>
      </c>
      <c r="B74" s="77" t="s">
        <v>636</v>
      </c>
      <c r="C74" s="72" t="s">
        <v>637</v>
      </c>
      <c r="D74" s="78"/>
      <c r="E74" s="72" t="s">
        <v>192</v>
      </c>
      <c r="F74" s="73">
        <v>1</v>
      </c>
      <c r="G74" s="234"/>
      <c r="H74" s="191"/>
    </row>
    <row r="75" spans="1:8" ht="13.9" customHeight="1" x14ac:dyDescent="0.2">
      <c r="A75" s="147">
        <v>45076</v>
      </c>
      <c r="B75" s="77" t="s">
        <v>638</v>
      </c>
      <c r="C75" s="72" t="s">
        <v>639</v>
      </c>
      <c r="D75" s="78"/>
      <c r="E75" s="72" t="s">
        <v>192</v>
      </c>
      <c r="F75" s="73">
        <v>1</v>
      </c>
      <c r="G75" s="234"/>
      <c r="H75" s="191"/>
    </row>
    <row r="76" spans="1:8" ht="13.9" customHeight="1" x14ac:dyDescent="0.2">
      <c r="A76" s="328">
        <v>45077</v>
      </c>
      <c r="B76" s="323" t="s">
        <v>646</v>
      </c>
      <c r="C76" s="324" t="s">
        <v>647</v>
      </c>
      <c r="D76" s="325"/>
      <c r="E76" s="324" t="s">
        <v>467</v>
      </c>
      <c r="F76" s="326">
        <v>1</v>
      </c>
      <c r="G76" s="234"/>
      <c r="H76" s="191"/>
    </row>
    <row r="77" spans="1:8" ht="15.75" customHeight="1" thickBot="1" x14ac:dyDescent="0.25">
      <c r="A77" s="148"/>
      <c r="B77" s="149"/>
      <c r="C77" s="150"/>
      <c r="D77" s="151"/>
      <c r="E77" s="152" t="s">
        <v>24</v>
      </c>
      <c r="F77" s="153">
        <f>SUM(F26:F76)</f>
        <v>51</v>
      </c>
      <c r="G77" s="154"/>
      <c r="H77" s="155"/>
    </row>
    <row r="78" spans="1:8" ht="15.75" customHeight="1" thickTop="1" x14ac:dyDescent="0.2">
      <c r="A78"/>
      <c r="B78"/>
      <c r="C78"/>
      <c r="D78"/>
      <c r="E78"/>
      <c r="F78"/>
      <c r="G78" s="7"/>
      <c r="H78"/>
    </row>
    <row r="79" spans="1:8" ht="15.75" customHeight="1" x14ac:dyDescent="0.2">
      <c r="A79"/>
      <c r="B79"/>
      <c r="C79"/>
      <c r="D79"/>
      <c r="E79"/>
      <c r="F79"/>
      <c r="G79" s="7"/>
      <c r="H79"/>
    </row>
    <row r="80" spans="1:8" ht="15.75" customHeight="1" x14ac:dyDescent="0.2">
      <c r="A80"/>
      <c r="B80"/>
      <c r="C80"/>
      <c r="D80"/>
      <c r="E80"/>
      <c r="F80"/>
      <c r="G80" s="7"/>
      <c r="H80"/>
    </row>
    <row r="81" spans="1:8" ht="15.75" customHeight="1" x14ac:dyDescent="0.2">
      <c r="A81"/>
      <c r="B81"/>
      <c r="C81"/>
      <c r="D81"/>
      <c r="E81"/>
      <c r="F81"/>
      <c r="G81" s="7"/>
      <c r="H81"/>
    </row>
    <row r="82" spans="1:8" ht="15.75" customHeight="1" x14ac:dyDescent="0.2">
      <c r="B82"/>
      <c r="C82"/>
      <c r="D82"/>
      <c r="E82"/>
      <c r="F82"/>
      <c r="G82" s="7"/>
      <c r="H82"/>
    </row>
    <row r="83" spans="1:8" ht="15.75" customHeight="1" x14ac:dyDescent="0.2">
      <c r="B83"/>
      <c r="C83"/>
      <c r="D83"/>
      <c r="E83"/>
      <c r="F83"/>
      <c r="G83" s="7"/>
      <c r="H83"/>
    </row>
    <row r="84" spans="1:8" ht="15.75" customHeight="1" x14ac:dyDescent="0.2">
      <c r="B84"/>
      <c r="C84"/>
      <c r="D84"/>
      <c r="E84"/>
      <c r="F84"/>
      <c r="G84" s="7"/>
      <c r="H84"/>
    </row>
    <row r="85" spans="1:8" ht="15.75" customHeight="1" x14ac:dyDescent="0.2">
      <c r="G85" s="7"/>
      <c r="H85"/>
    </row>
    <row r="86" spans="1:8" ht="15.75" customHeight="1" x14ac:dyDescent="0.2">
      <c r="G86" s="7"/>
      <c r="H86"/>
    </row>
    <row r="87" spans="1:8" ht="15.75" customHeight="1" x14ac:dyDescent="0.2">
      <c r="G87" s="7"/>
      <c r="H87"/>
    </row>
    <row r="88" spans="1:8" ht="15.75" customHeight="1" x14ac:dyDescent="0.2">
      <c r="G88" s="7"/>
      <c r="H88"/>
    </row>
    <row r="89" spans="1:8" ht="15.75" customHeight="1" x14ac:dyDescent="0.2">
      <c r="G89" s="7"/>
      <c r="H89"/>
    </row>
    <row r="90" spans="1:8" ht="15.75" customHeight="1" x14ac:dyDescent="0.2">
      <c r="G90" s="7"/>
      <c r="H90"/>
    </row>
    <row r="91" spans="1:8" ht="15.75" customHeight="1" x14ac:dyDescent="0.2">
      <c r="G91" s="7"/>
      <c r="H91"/>
    </row>
    <row r="92" spans="1:8" ht="15.75" customHeight="1" x14ac:dyDescent="0.2">
      <c r="H92"/>
    </row>
    <row r="93" spans="1:8" ht="15.75" customHeight="1" x14ac:dyDescent="0.2">
      <c r="H93"/>
    </row>
    <row r="94" spans="1:8" ht="15.75" customHeight="1" x14ac:dyDescent="0.2">
      <c r="H94"/>
    </row>
    <row r="95" spans="1:8" ht="15.75" customHeight="1" x14ac:dyDescent="0.2">
      <c r="H95"/>
    </row>
    <row r="96" spans="1:8" ht="15.75" customHeight="1" x14ac:dyDescent="0.2">
      <c r="G96" s="19"/>
      <c r="H96"/>
    </row>
    <row r="97" spans="7:8" ht="15.75" customHeight="1" x14ac:dyDescent="0.2">
      <c r="G97" s="19"/>
      <c r="H97"/>
    </row>
    <row r="98" spans="7:8" ht="15.75" customHeight="1" x14ac:dyDescent="0.2">
      <c r="G98" s="19"/>
      <c r="H98"/>
    </row>
    <row r="99" spans="7:8" ht="15.75" customHeight="1" x14ac:dyDescent="0.2">
      <c r="G99" s="19"/>
      <c r="H99"/>
    </row>
    <row r="100" spans="7:8" ht="15.75" customHeight="1" x14ac:dyDescent="0.2">
      <c r="G100" s="19"/>
      <c r="H100"/>
    </row>
    <row r="101" spans="7:8" ht="15.75" customHeight="1" x14ac:dyDescent="0.2">
      <c r="G101" s="19"/>
      <c r="H101"/>
    </row>
    <row r="102" spans="7:8" ht="15.75" customHeight="1" x14ac:dyDescent="0.2">
      <c r="G102" s="19"/>
      <c r="H102"/>
    </row>
    <row r="103" spans="7:8" ht="15.75" customHeight="1" x14ac:dyDescent="0.2">
      <c r="G103" s="19"/>
      <c r="H103"/>
    </row>
    <row r="104" spans="7:8" ht="15.75" customHeight="1" x14ac:dyDescent="0.2">
      <c r="G104" s="19"/>
      <c r="H104"/>
    </row>
    <row r="105" spans="7:8" ht="15.75" customHeight="1" x14ac:dyDescent="0.2">
      <c r="G105" s="19"/>
      <c r="H105"/>
    </row>
    <row r="106" spans="7:8" ht="15.75" customHeight="1" x14ac:dyDescent="0.2">
      <c r="G106" s="19"/>
      <c r="H106"/>
    </row>
    <row r="107" spans="7:8" ht="15.75" customHeight="1" x14ac:dyDescent="0.2">
      <c r="G107" s="19"/>
      <c r="H107"/>
    </row>
    <row r="108" spans="7:8" ht="15.75" customHeight="1" x14ac:dyDescent="0.2">
      <c r="H108"/>
    </row>
    <row r="109" spans="7:8" ht="15.75" customHeight="1" x14ac:dyDescent="0.2">
      <c r="H109"/>
    </row>
    <row r="110" spans="7:8" ht="15.75" customHeight="1" x14ac:dyDescent="0.2">
      <c r="H110"/>
    </row>
    <row r="111" spans="7:8" ht="15.75" customHeight="1" x14ac:dyDescent="0.2">
      <c r="H111"/>
    </row>
    <row r="112" spans="7:8" ht="15.75" customHeight="1" x14ac:dyDescent="0.2">
      <c r="H112"/>
    </row>
    <row r="113" spans="7:8" ht="15.75" customHeight="1" x14ac:dyDescent="0.2"/>
    <row r="114" spans="7:8" ht="15.75" customHeight="1" x14ac:dyDescent="0.2"/>
    <row r="115" spans="7:8" ht="15.75" customHeight="1" x14ac:dyDescent="0.2"/>
    <row r="116" spans="7:8" ht="15.75" customHeight="1" x14ac:dyDescent="0.2"/>
    <row r="117" spans="7:8" ht="15.75" customHeight="1" x14ac:dyDescent="0.2">
      <c r="G117" s="19"/>
    </row>
    <row r="118" spans="7:8" ht="15.75" customHeight="1" x14ac:dyDescent="0.2">
      <c r="G118" s="19"/>
    </row>
    <row r="119" spans="7:8" ht="15.75" customHeight="1" x14ac:dyDescent="0.2">
      <c r="G119" s="19"/>
    </row>
    <row r="120" spans="7:8" ht="15.75" customHeight="1" x14ac:dyDescent="0.2">
      <c r="G120" s="19"/>
    </row>
    <row r="121" spans="7:8" ht="15.75" customHeight="1" x14ac:dyDescent="0.2">
      <c r="G121" s="19"/>
    </row>
    <row r="122" spans="7:8" ht="15.75" customHeight="1" x14ac:dyDescent="0.2">
      <c r="G122" s="19"/>
    </row>
    <row r="123" spans="7:8" ht="15.75" customHeight="1" x14ac:dyDescent="0.2">
      <c r="G123" s="19"/>
    </row>
    <row r="124" spans="7:8" ht="15.75" customHeight="1" x14ac:dyDescent="0.2">
      <c r="G124" s="19"/>
    </row>
    <row r="125" spans="7:8" ht="15.75" customHeight="1" x14ac:dyDescent="0.2">
      <c r="H125" s="11"/>
    </row>
    <row r="126" spans="7:8" ht="15.75" customHeight="1" x14ac:dyDescent="0.2">
      <c r="G126" s="19"/>
      <c r="H126" s="11"/>
    </row>
    <row r="127" spans="7:8" ht="15.75" customHeight="1" x14ac:dyDescent="0.2">
      <c r="G127" s="19"/>
      <c r="H127" s="11"/>
    </row>
    <row r="128" spans="7:8" ht="15.75" customHeight="1" x14ac:dyDescent="0.2">
      <c r="G128" s="19"/>
      <c r="H128" s="11"/>
    </row>
    <row r="129" spans="7:8" ht="15.75" customHeight="1" x14ac:dyDescent="0.2">
      <c r="G129" s="19"/>
      <c r="H129" s="11"/>
    </row>
    <row r="130" spans="7:8" ht="15.75" customHeight="1" x14ac:dyDescent="0.2">
      <c r="G130" s="19"/>
      <c r="H130" s="11"/>
    </row>
    <row r="131" spans="7:8" ht="15.75" customHeight="1" x14ac:dyDescent="0.2">
      <c r="G131" s="19"/>
      <c r="H131" s="11"/>
    </row>
    <row r="132" spans="7:8" ht="15.75" customHeight="1" x14ac:dyDescent="0.2">
      <c r="G132" s="19"/>
      <c r="H132" s="11"/>
    </row>
    <row r="133" spans="7:8" ht="15.75" customHeight="1" x14ac:dyDescent="0.2">
      <c r="H133"/>
    </row>
    <row r="134" spans="7:8" ht="15.75" customHeight="1" x14ac:dyDescent="0.2">
      <c r="G134" s="19"/>
      <c r="H134"/>
    </row>
    <row r="135" spans="7:8" ht="15.75" customHeight="1" x14ac:dyDescent="0.2">
      <c r="G135" s="19"/>
      <c r="H135"/>
    </row>
    <row r="136" spans="7:8" ht="15.75" customHeight="1" x14ac:dyDescent="0.2">
      <c r="G136"/>
      <c r="H136"/>
    </row>
    <row r="137" spans="7:8" ht="15.75" customHeight="1" x14ac:dyDescent="0.2">
      <c r="G137"/>
      <c r="H137"/>
    </row>
    <row r="138" spans="7:8" ht="15.75" customHeight="1" x14ac:dyDescent="0.2">
      <c r="G138"/>
      <c r="H138"/>
    </row>
    <row r="139" spans="7:8" ht="15.75" customHeight="1" x14ac:dyDescent="0.2">
      <c r="G139"/>
      <c r="H139"/>
    </row>
    <row r="140" spans="7:8" ht="15.75" customHeight="1" x14ac:dyDescent="0.2">
      <c r="G140"/>
      <c r="H140"/>
    </row>
    <row r="141" spans="7:8" ht="15.75" customHeight="1" x14ac:dyDescent="0.2">
      <c r="G141"/>
      <c r="H141"/>
    </row>
    <row r="142" spans="7:8" ht="15.75" customHeight="1" x14ac:dyDescent="0.2">
      <c r="G142"/>
      <c r="H142"/>
    </row>
    <row r="143" spans="7:8" ht="15.75" customHeight="1" x14ac:dyDescent="0.2">
      <c r="G143"/>
      <c r="H143"/>
    </row>
    <row r="144" spans="7:8" ht="15.75" customHeight="1" x14ac:dyDescent="0.2">
      <c r="H144" s="11"/>
    </row>
    <row r="145" spans="7:7" ht="15.75" customHeight="1" x14ac:dyDescent="0.2"/>
    <row r="146" spans="7:7" ht="15.75" customHeight="1" x14ac:dyDescent="0.2"/>
    <row r="147" spans="7:7" ht="15.75" customHeight="1" x14ac:dyDescent="0.2"/>
    <row r="148" spans="7:7" ht="15.75" customHeight="1" x14ac:dyDescent="0.2"/>
    <row r="149" spans="7:7" ht="15.75" customHeight="1" x14ac:dyDescent="0.2"/>
    <row r="150" spans="7:7" ht="15.75" customHeight="1" x14ac:dyDescent="0.2"/>
    <row r="151" spans="7:7" ht="15.75" customHeight="1" x14ac:dyDescent="0.2"/>
    <row r="152" spans="7:7" ht="15.75" customHeight="1" x14ac:dyDescent="0.2"/>
    <row r="153" spans="7:7" ht="15.75" customHeight="1" x14ac:dyDescent="0.2"/>
    <row r="154" spans="7:7" ht="15.75" customHeight="1" x14ac:dyDescent="0.2">
      <c r="G154" s="7"/>
    </row>
    <row r="155" spans="7:7" ht="15.75" customHeight="1" x14ac:dyDescent="0.2">
      <c r="G155" s="7"/>
    </row>
    <row r="156" spans="7:7" ht="15.75" customHeight="1" x14ac:dyDescent="0.2"/>
    <row r="157" spans="7:7" ht="15.75" customHeight="1" x14ac:dyDescent="0.2"/>
    <row r="158" spans="7:7" ht="15.75" customHeight="1" x14ac:dyDescent="0.2"/>
    <row r="159" spans="7:7" ht="15.75" customHeight="1" x14ac:dyDescent="0.2"/>
    <row r="160" spans="7:7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3.5" customHeight="1" x14ac:dyDescent="0.2"/>
    <row r="343" ht="15.75" customHeight="1" x14ac:dyDescent="0.2"/>
    <row r="344" ht="15.75" customHeight="1" x14ac:dyDescent="0.2"/>
    <row r="345" ht="15.75" customHeight="1" x14ac:dyDescent="0.2"/>
    <row r="346" ht="15" customHeight="1" x14ac:dyDescent="0.2"/>
    <row r="347" ht="1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4.2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spans="9:9" ht="14.25" customHeight="1" x14ac:dyDescent="0.2"/>
    <row r="514" spans="9:9" ht="14.25" customHeight="1" x14ac:dyDescent="0.2"/>
    <row r="515" spans="9:9" ht="14.25" customHeight="1" x14ac:dyDescent="0.2"/>
    <row r="516" spans="9:9" ht="14.25" customHeight="1" x14ac:dyDescent="0.2"/>
    <row r="517" spans="9:9" ht="14.25" customHeight="1" x14ac:dyDescent="0.2"/>
    <row r="518" spans="9:9" ht="14.25" customHeight="1" x14ac:dyDescent="0.2">
      <c r="I518" s="28"/>
    </row>
    <row r="519" spans="9:9" ht="14.25" customHeight="1" x14ac:dyDescent="0.2">
      <c r="I519" s="28"/>
    </row>
    <row r="520" spans="9:9" ht="14.25" customHeight="1" x14ac:dyDescent="0.2">
      <c r="I520" s="28" t="s">
        <v>40</v>
      </c>
    </row>
    <row r="521" spans="9:9" ht="14.25" customHeight="1" x14ac:dyDescent="0.2">
      <c r="I521" s="28"/>
    </row>
    <row r="522" spans="9:9" ht="14.25" customHeight="1" x14ac:dyDescent="0.2">
      <c r="I522" s="28"/>
    </row>
    <row r="523" spans="9:9" ht="14.25" customHeight="1" x14ac:dyDescent="0.2">
      <c r="I523" s="28"/>
    </row>
    <row r="524" spans="9:9" ht="14.25" customHeight="1" x14ac:dyDescent="0.2">
      <c r="I524" s="28"/>
    </row>
    <row r="525" spans="9:9" ht="14.25" customHeight="1" x14ac:dyDescent="0.2">
      <c r="I525" s="28"/>
    </row>
    <row r="526" spans="9:9" ht="14.25" customHeight="1" x14ac:dyDescent="0.2">
      <c r="I526" s="28"/>
    </row>
    <row r="527" spans="9:9" ht="14.25" customHeight="1" x14ac:dyDescent="0.2">
      <c r="I527" s="28"/>
    </row>
    <row r="528" spans="9:9" ht="14.25" customHeight="1" x14ac:dyDescent="0.2">
      <c r="I528" s="28"/>
    </row>
    <row r="529" spans="9:9" ht="14.25" customHeight="1" x14ac:dyDescent="0.2">
      <c r="I529" s="28"/>
    </row>
    <row r="530" spans="9:9" ht="14.25" customHeight="1" x14ac:dyDescent="0.2">
      <c r="I530" s="28"/>
    </row>
    <row r="531" spans="9:9" ht="14.25" customHeight="1" x14ac:dyDescent="0.2">
      <c r="I531" s="28"/>
    </row>
    <row r="532" spans="9:9" ht="14.25" customHeight="1" x14ac:dyDescent="0.2">
      <c r="I532" s="28"/>
    </row>
    <row r="533" spans="9:9" ht="14.25" customHeight="1" x14ac:dyDescent="0.2">
      <c r="I533" s="28"/>
    </row>
    <row r="534" spans="9:9" ht="14.25" customHeight="1" x14ac:dyDescent="0.2">
      <c r="I534" s="28"/>
    </row>
    <row r="535" spans="9:9" ht="14.25" customHeight="1" x14ac:dyDescent="0.2">
      <c r="I535" s="28"/>
    </row>
    <row r="536" spans="9:9" ht="14.25" customHeight="1" x14ac:dyDescent="0.2">
      <c r="I536" s="28"/>
    </row>
    <row r="537" spans="9:9" ht="14.25" customHeight="1" x14ac:dyDescent="0.2">
      <c r="I537" s="28"/>
    </row>
    <row r="538" spans="9:9" ht="14.25" customHeight="1" x14ac:dyDescent="0.2">
      <c r="I538" s="28"/>
    </row>
    <row r="539" spans="9:9" ht="14.25" customHeight="1" x14ac:dyDescent="0.2">
      <c r="I539" s="28"/>
    </row>
    <row r="540" spans="9:9" ht="13.5" customHeight="1" x14ac:dyDescent="0.2"/>
    <row r="541" spans="9:9" ht="14.25" customHeight="1" x14ac:dyDescent="0.2"/>
    <row r="542" spans="9:9" ht="14.25" customHeight="1" x14ac:dyDescent="0.2"/>
    <row r="543" spans="9:9" ht="14.25" customHeight="1" x14ac:dyDescent="0.2"/>
    <row r="544" spans="9:9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" customHeight="1" x14ac:dyDescent="0.2"/>
    <row r="569" ht="15.75" customHeight="1" x14ac:dyDescent="0.2"/>
    <row r="570" ht="15" customHeight="1" x14ac:dyDescent="0.2"/>
    <row r="571" ht="15" customHeight="1" x14ac:dyDescent="0.2"/>
    <row r="572" ht="15" customHeight="1" x14ac:dyDescent="0.2"/>
    <row r="573" ht="15" customHeight="1" x14ac:dyDescent="0.2"/>
    <row r="574" ht="15" customHeight="1" x14ac:dyDescent="0.2"/>
    <row r="575" ht="15" customHeight="1" x14ac:dyDescent="0.2"/>
    <row r="576" ht="15" customHeight="1" x14ac:dyDescent="0.2"/>
    <row r="577" ht="15" customHeight="1" x14ac:dyDescent="0.2"/>
    <row r="578" ht="15" customHeight="1" x14ac:dyDescent="0.2"/>
    <row r="579" ht="15" customHeight="1" x14ac:dyDescent="0.2"/>
    <row r="580" ht="1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5" customHeight="1" x14ac:dyDescent="0.2"/>
    <row r="586" ht="14.25" customHeight="1" x14ac:dyDescent="0.2"/>
    <row r="587" ht="14.25" customHeight="1" x14ac:dyDescent="0.2"/>
    <row r="589" ht="13.5" customHeight="1" x14ac:dyDescent="0.2"/>
    <row r="592" ht="14.25" customHeight="1" x14ac:dyDescent="0.2"/>
    <row r="593" ht="13.5" customHeight="1" x14ac:dyDescent="0.2"/>
    <row r="738" spans="9:9 16384:16384" x14ac:dyDescent="0.2">
      <c r="XFD738">
        <f>SUM(I738:XFC738)</f>
        <v>0</v>
      </c>
    </row>
    <row r="739" spans="9:9 16384:16384" x14ac:dyDescent="0.2">
      <c r="XFD739">
        <f>SUM(I739:XFC739)</f>
        <v>0</v>
      </c>
    </row>
    <row r="747" spans="9:9 16384:16384" x14ac:dyDescent="0.2">
      <c r="I747"/>
    </row>
    <row r="748" spans="9:9 16384:16384" x14ac:dyDescent="0.2">
      <c r="I748"/>
    </row>
    <row r="749" spans="9:9 16384:16384" x14ac:dyDescent="0.2">
      <c r="I749"/>
    </row>
    <row r="750" spans="9:9 16384:16384" x14ac:dyDescent="0.2">
      <c r="I750"/>
    </row>
    <row r="751" spans="9:9 16384:16384" x14ac:dyDescent="0.2">
      <c r="I751"/>
    </row>
    <row r="752" spans="9:9 16384:16384" x14ac:dyDescent="0.2">
      <c r="I752"/>
    </row>
    <row r="753" spans="9:9 16376:16376" x14ac:dyDescent="0.2">
      <c r="I753"/>
    </row>
    <row r="754" spans="9:9 16376:16376" x14ac:dyDescent="0.2">
      <c r="I754"/>
    </row>
    <row r="755" spans="9:9 16376:16376" x14ac:dyDescent="0.2">
      <c r="I755"/>
      <c r="XEV755">
        <f>SUM(I755:XEU755)</f>
        <v>0</v>
      </c>
    </row>
    <row r="756" spans="9:9 16376:16376" x14ac:dyDescent="0.2">
      <c r="I756"/>
    </row>
    <row r="757" spans="9:9 16376:16376" x14ac:dyDescent="0.2">
      <c r="I757"/>
    </row>
    <row r="758" spans="9:9 16376:16376" x14ac:dyDescent="0.2">
      <c r="I758"/>
    </row>
    <row r="759" spans="9:9 16376:16376" x14ac:dyDescent="0.2">
      <c r="I759"/>
      <c r="XEV759">
        <f>SUM(I759:XEU759)</f>
        <v>0</v>
      </c>
    </row>
    <row r="760" spans="9:9 16376:16376" x14ac:dyDescent="0.2">
      <c r="I760"/>
      <c r="XEV760">
        <f>SUM(I760:XEU760)</f>
        <v>0</v>
      </c>
    </row>
    <row r="761" spans="9:9 16376:16376" x14ac:dyDescent="0.2">
      <c r="I761"/>
    </row>
    <row r="762" spans="9:9 16376:16376" x14ac:dyDescent="0.2">
      <c r="I762"/>
    </row>
    <row r="763" spans="9:9 16376:16376" x14ac:dyDescent="0.2">
      <c r="I763"/>
    </row>
    <row r="770" spans="16384:16384" x14ac:dyDescent="0.2">
      <c r="XFD770">
        <f>SUM(I770:XFC770)</f>
        <v>0</v>
      </c>
    </row>
    <row r="771" spans="16384:16384" x14ac:dyDescent="0.2">
      <c r="XFD771">
        <f>SUM(I771:XFC771)</f>
        <v>0</v>
      </c>
    </row>
    <row r="783" spans="16384:16384" x14ac:dyDescent="0.2">
      <c r="XFD783">
        <f>SUM(I783:XFC783)</f>
        <v>0</v>
      </c>
    </row>
    <row r="784" spans="16384:16384" x14ac:dyDescent="0.2">
      <c r="XFD784">
        <f>SUM(I784:XFC784)</f>
        <v>0</v>
      </c>
    </row>
    <row r="787" spans="9:9 16376:16376" x14ac:dyDescent="0.2">
      <c r="I787"/>
    </row>
    <row r="788" spans="9:9 16376:16376" x14ac:dyDescent="0.2">
      <c r="I788"/>
    </row>
    <row r="789" spans="9:9 16376:16376" x14ac:dyDescent="0.2">
      <c r="I789"/>
      <c r="XEV789">
        <f>SUM(I789:XEU789)</f>
        <v>0</v>
      </c>
    </row>
    <row r="790" spans="9:9 16376:16376" x14ac:dyDescent="0.2">
      <c r="I790"/>
    </row>
    <row r="791" spans="9:9 16376:16376" x14ac:dyDescent="0.2">
      <c r="I791"/>
    </row>
    <row r="792" spans="9:9 16376:16376" x14ac:dyDescent="0.2">
      <c r="I792"/>
    </row>
    <row r="793" spans="9:9 16376:16376" x14ac:dyDescent="0.2">
      <c r="I793"/>
    </row>
    <row r="794" spans="9:9 16376:16376" x14ac:dyDescent="0.2">
      <c r="I794"/>
    </row>
    <row r="795" spans="9:9 16376:16376" x14ac:dyDescent="0.2">
      <c r="I795"/>
    </row>
    <row r="796" spans="9:9 16376:16376" x14ac:dyDescent="0.2">
      <c r="I796"/>
    </row>
    <row r="797" spans="9:9 16376:16376" x14ac:dyDescent="0.2">
      <c r="I797"/>
    </row>
    <row r="939" spans="12:12" x14ac:dyDescent="0.2">
      <c r="L939" s="24"/>
    </row>
    <row r="955" ht="15" customHeight="1" x14ac:dyDescent="0.2"/>
    <row r="956" ht="15" customHeight="1" x14ac:dyDescent="0.2"/>
    <row r="957" ht="15" customHeight="1" x14ac:dyDescent="0.2"/>
    <row r="958" ht="15" customHeight="1" x14ac:dyDescent="0.2"/>
    <row r="959" ht="15" customHeight="1" x14ac:dyDescent="0.2"/>
    <row r="960" ht="15" customHeight="1" x14ac:dyDescent="0.2"/>
    <row r="961" spans="9:9" ht="15" customHeight="1" x14ac:dyDescent="0.2"/>
    <row r="962" spans="9:9" ht="15" customHeight="1" x14ac:dyDescent="0.2">
      <c r="I962"/>
    </row>
    <row r="963" spans="9:9" ht="15" customHeight="1" x14ac:dyDescent="0.2">
      <c r="I963"/>
    </row>
    <row r="964" spans="9:9" ht="15" customHeight="1" x14ac:dyDescent="0.2">
      <c r="I964"/>
    </row>
    <row r="965" spans="9:9" ht="15" customHeight="1" x14ac:dyDescent="0.2">
      <c r="I965"/>
    </row>
    <row r="966" spans="9:9" ht="15" customHeight="1" x14ac:dyDescent="0.2">
      <c r="I966"/>
    </row>
    <row r="967" spans="9:9" ht="15" customHeight="1" x14ac:dyDescent="0.2">
      <c r="I967"/>
    </row>
    <row r="968" spans="9:9" ht="15" customHeight="1" x14ac:dyDescent="0.2">
      <c r="I968"/>
    </row>
    <row r="969" spans="9:9" ht="15" customHeight="1" x14ac:dyDescent="0.2">
      <c r="I969"/>
    </row>
    <row r="970" spans="9:9" ht="15" customHeight="1" x14ac:dyDescent="0.2">
      <c r="I970"/>
    </row>
    <row r="971" spans="9:9" ht="15" customHeight="1" x14ac:dyDescent="0.2">
      <c r="I971"/>
    </row>
    <row r="972" spans="9:9" ht="15" customHeight="1" x14ac:dyDescent="0.2">
      <c r="I972"/>
    </row>
    <row r="973" spans="9:9" ht="15" customHeight="1" x14ac:dyDescent="0.2">
      <c r="I973"/>
    </row>
    <row r="974" spans="9:9" ht="15" customHeight="1" x14ac:dyDescent="0.2">
      <c r="I974"/>
    </row>
    <row r="975" spans="9:9" ht="15" customHeight="1" x14ac:dyDescent="0.2">
      <c r="I975"/>
    </row>
    <row r="976" spans="9:9" ht="15" customHeight="1" x14ac:dyDescent="0.2">
      <c r="I976"/>
    </row>
    <row r="977" spans="9:9" ht="15" customHeight="1" x14ac:dyDescent="0.2">
      <c r="I977"/>
    </row>
    <row r="978" spans="9:9" ht="15" customHeight="1" x14ac:dyDescent="0.2">
      <c r="I978"/>
    </row>
    <row r="979" spans="9:9" ht="15" customHeight="1" x14ac:dyDescent="0.2">
      <c r="I979"/>
    </row>
    <row r="980" spans="9:9" ht="15" customHeight="1" x14ac:dyDescent="0.2"/>
    <row r="981" spans="9:9" ht="15" customHeight="1" x14ac:dyDescent="0.2"/>
    <row r="982" spans="9:9" ht="15" customHeight="1" x14ac:dyDescent="0.2"/>
    <row r="983" spans="9:9" ht="15" customHeight="1" x14ac:dyDescent="0.2"/>
    <row r="984" spans="9:9" ht="15" customHeight="1" x14ac:dyDescent="0.2">
      <c r="I984"/>
    </row>
    <row r="985" spans="9:9" ht="15" customHeight="1" x14ac:dyDescent="0.2">
      <c r="I985"/>
    </row>
    <row r="986" spans="9:9" ht="15" customHeight="1" x14ac:dyDescent="0.2">
      <c r="I986"/>
    </row>
    <row r="987" spans="9:9" ht="15" customHeight="1" x14ac:dyDescent="0.2">
      <c r="I987"/>
    </row>
    <row r="988" spans="9:9" ht="15" customHeight="1" x14ac:dyDescent="0.2">
      <c r="I988"/>
    </row>
    <row r="989" spans="9:9" ht="15" customHeight="1" x14ac:dyDescent="0.2">
      <c r="I989"/>
    </row>
    <row r="990" spans="9:9" ht="15" customHeight="1" x14ac:dyDescent="0.2">
      <c r="I990"/>
    </row>
    <row r="991" spans="9:9" ht="15" customHeight="1" x14ac:dyDescent="0.2">
      <c r="I991"/>
    </row>
    <row r="992" spans="9:9" ht="15" customHeight="1" x14ac:dyDescent="0.2">
      <c r="I992"/>
    </row>
    <row r="993" spans="1:8" customFormat="1" ht="15" customHeight="1" x14ac:dyDescent="0.2">
      <c r="A993" s="9"/>
      <c r="B993" s="12"/>
      <c r="C993" s="9"/>
      <c r="D993" s="9"/>
      <c r="E993" s="9"/>
      <c r="F993" s="13"/>
      <c r="G993" s="10"/>
      <c r="H993" s="9"/>
    </row>
    <row r="994" spans="1:8" customFormat="1" ht="15" customHeight="1" x14ac:dyDescent="0.2">
      <c r="A994" s="9"/>
      <c r="B994" s="12"/>
      <c r="C994" s="9"/>
      <c r="D994" s="9"/>
      <c r="E994" s="9"/>
      <c r="F994" s="13"/>
      <c r="G994" s="10"/>
      <c r="H994" s="9"/>
    </row>
    <row r="995" spans="1:8" customFormat="1" ht="15" customHeight="1" x14ac:dyDescent="0.2">
      <c r="A995" s="9"/>
      <c r="B995" s="12"/>
      <c r="C995" s="9"/>
      <c r="D995" s="9"/>
      <c r="E995" s="9"/>
      <c r="F995" s="13"/>
      <c r="G995" s="10"/>
      <c r="H995" s="9"/>
    </row>
    <row r="996" spans="1:8" customFormat="1" ht="15" customHeight="1" x14ac:dyDescent="0.2">
      <c r="A996" s="9"/>
      <c r="B996" s="12"/>
      <c r="C996" s="9"/>
      <c r="D996" s="9"/>
      <c r="E996" s="9"/>
      <c r="F996" s="13"/>
      <c r="G996" s="10"/>
      <c r="H996" s="9"/>
    </row>
    <row r="997" spans="1:8" customFormat="1" ht="15" customHeight="1" x14ac:dyDescent="0.2">
      <c r="A997" s="9"/>
      <c r="B997" s="12"/>
      <c r="C997" s="9"/>
      <c r="D997" s="9"/>
      <c r="E997" s="9"/>
      <c r="F997" s="13"/>
      <c r="G997" s="10"/>
      <c r="H997" s="9"/>
    </row>
    <row r="998" spans="1:8" customFormat="1" ht="15" customHeight="1" x14ac:dyDescent="0.2">
      <c r="A998" s="9"/>
      <c r="B998" s="12"/>
      <c r="C998" s="9"/>
      <c r="D998" s="9"/>
      <c r="E998" s="9"/>
      <c r="F998" s="13"/>
      <c r="G998" s="10"/>
      <c r="H998" s="9"/>
    </row>
    <row r="999" spans="1:8" customFormat="1" ht="15" customHeight="1" x14ac:dyDescent="0.2">
      <c r="A999" s="9"/>
      <c r="B999" s="12"/>
      <c r="C999" s="9"/>
      <c r="D999" s="9"/>
      <c r="E999" s="9"/>
      <c r="F999" s="13"/>
      <c r="G999" s="10"/>
      <c r="H999" s="9"/>
    </row>
    <row r="1000" spans="1:8" customFormat="1" ht="15" customHeight="1" x14ac:dyDescent="0.2">
      <c r="A1000" s="9"/>
      <c r="B1000" s="12"/>
      <c r="C1000" s="9"/>
      <c r="D1000" s="9"/>
      <c r="E1000" s="9"/>
      <c r="F1000" s="13"/>
      <c r="G1000" s="10"/>
      <c r="H1000" s="9"/>
    </row>
    <row r="1001" spans="1:8" customFormat="1" ht="15" customHeight="1" x14ac:dyDescent="0.2">
      <c r="A1001" s="9"/>
      <c r="B1001" s="12"/>
      <c r="C1001" s="9"/>
      <c r="D1001" s="9"/>
      <c r="E1001" s="9"/>
      <c r="F1001" s="13"/>
      <c r="G1001" s="10"/>
      <c r="H1001" s="9"/>
    </row>
    <row r="1002" spans="1:8" customFormat="1" ht="15" customHeight="1" x14ac:dyDescent="0.2">
      <c r="A1002" s="9"/>
      <c r="B1002" s="12"/>
      <c r="C1002" s="9"/>
      <c r="D1002" s="9"/>
      <c r="E1002" s="9"/>
      <c r="F1002" s="13"/>
      <c r="G1002" s="10"/>
      <c r="H1002" s="9"/>
    </row>
    <row r="1003" spans="1:8" customFormat="1" ht="15" customHeight="1" x14ac:dyDescent="0.2">
      <c r="A1003" s="9"/>
      <c r="B1003" s="12"/>
      <c r="C1003" s="9"/>
      <c r="D1003" s="9"/>
      <c r="E1003" s="9"/>
      <c r="F1003" s="13"/>
      <c r="G1003" s="10"/>
      <c r="H1003" s="9"/>
    </row>
    <row r="1004" spans="1:8" customFormat="1" ht="15" customHeight="1" x14ac:dyDescent="0.2">
      <c r="A1004" s="9"/>
      <c r="B1004" s="12"/>
      <c r="C1004" s="9"/>
      <c r="D1004" s="9"/>
      <c r="E1004" s="9"/>
      <c r="F1004" s="13"/>
      <c r="G1004" s="10"/>
      <c r="H1004" s="9"/>
    </row>
    <row r="1005" spans="1:8" customFormat="1" ht="15" customHeight="1" x14ac:dyDescent="0.2">
      <c r="A1005" s="9"/>
      <c r="B1005" s="12"/>
      <c r="C1005" s="9"/>
      <c r="D1005" s="9"/>
      <c r="E1005" s="9"/>
      <c r="F1005" s="13"/>
      <c r="G1005" s="10"/>
      <c r="H1005" s="9"/>
    </row>
    <row r="1006" spans="1:8" customFormat="1" ht="15" customHeight="1" x14ac:dyDescent="0.2">
      <c r="A1006" s="9"/>
      <c r="B1006" s="12"/>
      <c r="C1006" s="9"/>
      <c r="D1006" s="9"/>
      <c r="E1006" s="9"/>
      <c r="F1006" s="13"/>
      <c r="G1006" s="10"/>
      <c r="H1006" s="9"/>
    </row>
    <row r="1007" spans="1:8" customFormat="1" ht="15" customHeight="1" x14ac:dyDescent="0.2">
      <c r="A1007" s="9"/>
      <c r="B1007" s="12"/>
      <c r="C1007" s="9"/>
      <c r="D1007" s="9"/>
      <c r="E1007" s="9"/>
      <c r="F1007" s="13"/>
      <c r="G1007" s="10"/>
      <c r="H1007" s="9"/>
    </row>
    <row r="1008" spans="1:8" customFormat="1" ht="15" customHeight="1" x14ac:dyDescent="0.2">
      <c r="A1008" s="9"/>
      <c r="B1008" s="12"/>
      <c r="C1008" s="9"/>
      <c r="D1008" s="9"/>
      <c r="E1008" s="9"/>
      <c r="F1008" s="13"/>
      <c r="G1008" s="10"/>
      <c r="H1008" s="9"/>
    </row>
    <row r="1009" spans="1:8" customFormat="1" ht="15" customHeight="1" x14ac:dyDescent="0.2">
      <c r="A1009" s="9"/>
      <c r="B1009" s="12"/>
      <c r="C1009" s="9"/>
      <c r="D1009" s="9"/>
      <c r="E1009" s="9"/>
      <c r="F1009" s="13"/>
      <c r="G1009" s="10"/>
      <c r="H1009" s="9"/>
    </row>
    <row r="1010" spans="1:8" customFormat="1" ht="15" customHeight="1" x14ac:dyDescent="0.2">
      <c r="A1010" s="9"/>
      <c r="B1010" s="12"/>
      <c r="C1010" s="9"/>
      <c r="D1010" s="9"/>
      <c r="E1010" s="9"/>
      <c r="F1010" s="13"/>
      <c r="G1010" s="10"/>
      <c r="H1010" s="9"/>
    </row>
    <row r="1011" spans="1:8" customFormat="1" ht="15" customHeight="1" x14ac:dyDescent="0.2">
      <c r="A1011" s="9"/>
      <c r="B1011" s="12"/>
      <c r="C1011" s="9"/>
      <c r="D1011" s="9"/>
      <c r="E1011" s="9"/>
      <c r="F1011" s="13"/>
      <c r="G1011" s="10"/>
      <c r="H1011" s="9"/>
    </row>
    <row r="1012" spans="1:8" customFormat="1" ht="15" customHeight="1" x14ac:dyDescent="0.2">
      <c r="A1012" s="9"/>
      <c r="B1012" s="12"/>
      <c r="C1012" s="9"/>
      <c r="D1012" s="9"/>
      <c r="E1012" s="9"/>
      <c r="F1012" s="13"/>
      <c r="G1012" s="10"/>
      <c r="H1012" s="9"/>
    </row>
    <row r="1013" spans="1:8" customFormat="1" ht="15" customHeight="1" x14ac:dyDescent="0.2">
      <c r="A1013" s="9"/>
      <c r="B1013" s="12"/>
      <c r="C1013" s="9"/>
      <c r="D1013" s="9"/>
      <c r="E1013" s="9"/>
      <c r="F1013" s="13"/>
      <c r="G1013" s="10"/>
      <c r="H1013" s="9"/>
    </row>
    <row r="1014" spans="1:8" customFormat="1" ht="15" customHeight="1" x14ac:dyDescent="0.2">
      <c r="A1014" s="9"/>
      <c r="B1014" s="12"/>
      <c r="C1014" s="9"/>
      <c r="D1014" s="9"/>
      <c r="E1014" s="9"/>
      <c r="F1014" s="13"/>
      <c r="G1014" s="10"/>
      <c r="H1014" s="9"/>
    </row>
    <row r="1015" spans="1:8" customFormat="1" ht="15" customHeight="1" x14ac:dyDescent="0.2">
      <c r="A1015" s="9"/>
      <c r="B1015" s="12"/>
      <c r="C1015" s="9"/>
      <c r="D1015" s="9"/>
      <c r="E1015" s="9"/>
      <c r="F1015" s="13"/>
      <c r="G1015" s="10"/>
      <c r="H1015" s="9"/>
    </row>
    <row r="1016" spans="1:8" customFormat="1" ht="15" customHeight="1" x14ac:dyDescent="0.2">
      <c r="A1016" s="9"/>
      <c r="B1016" s="12"/>
      <c r="C1016" s="9"/>
      <c r="D1016" s="9"/>
      <c r="E1016" s="9"/>
      <c r="F1016" s="13"/>
      <c r="G1016" s="10"/>
      <c r="H1016" s="9"/>
    </row>
    <row r="1017" spans="1:8" customFormat="1" ht="15" customHeight="1" x14ac:dyDescent="0.2">
      <c r="A1017" s="9"/>
      <c r="B1017" s="12"/>
      <c r="C1017" s="9"/>
      <c r="D1017" s="9"/>
      <c r="E1017" s="9"/>
      <c r="F1017" s="13"/>
      <c r="G1017" s="10"/>
      <c r="H1017" s="9"/>
    </row>
    <row r="1018" spans="1:8" customFormat="1" ht="15" customHeight="1" x14ac:dyDescent="0.2">
      <c r="A1018" s="9"/>
      <c r="B1018" s="12"/>
      <c r="C1018" s="9"/>
      <c r="D1018" s="9"/>
      <c r="E1018" s="9"/>
      <c r="F1018" s="13"/>
      <c r="G1018" s="10"/>
      <c r="H1018" s="9"/>
    </row>
    <row r="1019" spans="1:8" customFormat="1" ht="15" customHeight="1" x14ac:dyDescent="0.2">
      <c r="A1019" s="9"/>
      <c r="B1019" s="12"/>
      <c r="C1019" s="9"/>
      <c r="D1019" s="9"/>
      <c r="E1019" s="9"/>
      <c r="F1019" s="13"/>
      <c r="G1019" s="10"/>
      <c r="H1019" s="9"/>
    </row>
    <row r="1020" spans="1:8" customFormat="1" ht="15" customHeight="1" x14ac:dyDescent="0.2">
      <c r="A1020" s="9"/>
      <c r="B1020" s="12"/>
      <c r="C1020" s="9"/>
      <c r="D1020" s="9"/>
      <c r="E1020" s="9"/>
      <c r="F1020" s="13"/>
      <c r="G1020" s="10"/>
      <c r="H1020" s="9"/>
    </row>
    <row r="1021" spans="1:8" customFormat="1" ht="15" customHeight="1" x14ac:dyDescent="0.2">
      <c r="A1021" s="9"/>
      <c r="B1021" s="12"/>
      <c r="C1021" s="9"/>
      <c r="D1021" s="9"/>
      <c r="E1021" s="9"/>
      <c r="F1021" s="13"/>
      <c r="G1021" s="10"/>
      <c r="H1021" s="9"/>
    </row>
    <row r="1022" spans="1:8" customFormat="1" ht="15" customHeight="1" x14ac:dyDescent="0.2">
      <c r="A1022" s="9"/>
      <c r="B1022" s="12"/>
      <c r="C1022" s="9"/>
      <c r="D1022" s="9"/>
      <c r="E1022" s="9"/>
      <c r="F1022" s="13"/>
      <c r="G1022" s="10"/>
      <c r="H1022" s="9"/>
    </row>
    <row r="1023" spans="1:8" customFormat="1" ht="15" customHeight="1" x14ac:dyDescent="0.2">
      <c r="A1023" s="9"/>
      <c r="B1023" s="12"/>
      <c r="C1023" s="9"/>
      <c r="D1023" s="9"/>
      <c r="E1023" s="9"/>
      <c r="F1023" s="13"/>
      <c r="G1023" s="10"/>
      <c r="H1023" s="9"/>
    </row>
    <row r="1024" spans="1:8" customFormat="1" ht="15" customHeight="1" x14ac:dyDescent="0.2">
      <c r="A1024" s="9"/>
      <c r="B1024" s="12"/>
      <c r="C1024" s="9"/>
      <c r="D1024" s="9"/>
      <c r="E1024" s="9"/>
      <c r="F1024" s="13"/>
      <c r="G1024" s="10"/>
      <c r="H1024" s="9"/>
    </row>
    <row r="1025" spans="1:8" customFormat="1" ht="15" customHeight="1" x14ac:dyDescent="0.2">
      <c r="A1025" s="9"/>
      <c r="B1025" s="12"/>
      <c r="C1025" s="9"/>
      <c r="D1025" s="9"/>
      <c r="E1025" s="9"/>
      <c r="F1025" s="13"/>
      <c r="G1025" s="10"/>
      <c r="H1025" s="9"/>
    </row>
    <row r="1026" spans="1:8" customFormat="1" ht="15" customHeight="1" x14ac:dyDescent="0.2">
      <c r="A1026" s="9"/>
      <c r="B1026" s="12"/>
      <c r="C1026" s="9"/>
      <c r="D1026" s="9"/>
      <c r="E1026" s="9"/>
      <c r="F1026" s="13"/>
      <c r="G1026" s="10"/>
      <c r="H1026" s="9"/>
    </row>
    <row r="1027" spans="1:8" customFormat="1" ht="15" customHeight="1" x14ac:dyDescent="0.2">
      <c r="A1027" s="9"/>
      <c r="B1027" s="12"/>
      <c r="C1027" s="9"/>
      <c r="D1027" s="9"/>
      <c r="E1027" s="9"/>
      <c r="F1027" s="13"/>
      <c r="G1027" s="10"/>
      <c r="H1027" s="9"/>
    </row>
    <row r="1028" spans="1:8" customFormat="1" ht="15" customHeight="1" x14ac:dyDescent="0.2">
      <c r="A1028" s="9"/>
      <c r="B1028" s="12"/>
      <c r="C1028" s="9"/>
      <c r="D1028" s="9"/>
      <c r="E1028" s="9"/>
      <c r="F1028" s="13"/>
      <c r="G1028" s="10"/>
      <c r="H1028" s="9"/>
    </row>
    <row r="1029" spans="1:8" customFormat="1" ht="15" customHeight="1" x14ac:dyDescent="0.2">
      <c r="A1029" s="9"/>
      <c r="B1029" s="12"/>
      <c r="C1029" s="9"/>
      <c r="D1029" s="9"/>
      <c r="E1029" s="9"/>
      <c r="F1029" s="13"/>
      <c r="G1029" s="10"/>
      <c r="H1029" s="9"/>
    </row>
    <row r="1030" spans="1:8" customFormat="1" ht="15" customHeight="1" x14ac:dyDescent="0.2">
      <c r="A1030" s="9"/>
      <c r="B1030" s="12"/>
      <c r="C1030" s="9"/>
      <c r="D1030" s="9"/>
      <c r="E1030" s="9"/>
      <c r="F1030" s="13"/>
      <c r="G1030" s="10"/>
      <c r="H1030" s="9"/>
    </row>
    <row r="1031" spans="1:8" customFormat="1" ht="15" customHeight="1" x14ac:dyDescent="0.2">
      <c r="A1031" s="9"/>
      <c r="B1031" s="12"/>
      <c r="C1031" s="9"/>
      <c r="D1031" s="9"/>
      <c r="E1031" s="9"/>
      <c r="F1031" s="13"/>
      <c r="G1031" s="10"/>
      <c r="H1031" s="9"/>
    </row>
    <row r="1032" spans="1:8" customFormat="1" ht="15" customHeight="1" x14ac:dyDescent="0.2">
      <c r="A1032" s="9"/>
      <c r="B1032" s="12"/>
      <c r="C1032" s="9"/>
      <c r="D1032" s="9"/>
      <c r="E1032" s="9"/>
      <c r="F1032" s="13"/>
      <c r="G1032" s="10"/>
      <c r="H1032" s="9"/>
    </row>
    <row r="1033" spans="1:8" customFormat="1" ht="15" customHeight="1" x14ac:dyDescent="0.2">
      <c r="A1033" s="9"/>
      <c r="B1033" s="12"/>
      <c r="C1033" s="9"/>
      <c r="D1033" s="9"/>
      <c r="E1033" s="9"/>
      <c r="F1033" s="13"/>
      <c r="G1033" s="10"/>
      <c r="H1033" s="9"/>
    </row>
    <row r="1034" spans="1:8" customFormat="1" ht="15" customHeight="1" x14ac:dyDescent="0.2">
      <c r="A1034" s="9"/>
      <c r="B1034" s="12"/>
      <c r="C1034" s="9"/>
      <c r="D1034" s="9"/>
      <c r="E1034" s="9"/>
      <c r="F1034" s="13"/>
      <c r="G1034" s="10"/>
      <c r="H1034" s="9"/>
    </row>
    <row r="1035" spans="1:8" customFormat="1" ht="15" customHeight="1" x14ac:dyDescent="0.2">
      <c r="A1035" s="9"/>
      <c r="B1035" s="12"/>
      <c r="C1035" s="9"/>
      <c r="D1035" s="9"/>
      <c r="E1035" s="9"/>
      <c r="F1035" s="13"/>
      <c r="G1035" s="10"/>
      <c r="H1035" s="9"/>
    </row>
    <row r="1036" spans="1:8" customFormat="1" ht="15" customHeight="1" x14ac:dyDescent="0.2">
      <c r="A1036" s="9"/>
      <c r="B1036" s="12"/>
      <c r="C1036" s="9"/>
      <c r="D1036" s="9"/>
      <c r="E1036" s="9"/>
      <c r="F1036" s="13"/>
      <c r="G1036" s="10"/>
      <c r="H1036" s="9"/>
    </row>
    <row r="1037" spans="1:8" customFormat="1" ht="15" customHeight="1" x14ac:dyDescent="0.2">
      <c r="A1037" s="9"/>
      <c r="B1037" s="12"/>
      <c r="C1037" s="9"/>
      <c r="D1037" s="9"/>
      <c r="E1037" s="9"/>
      <c r="F1037" s="13"/>
      <c r="G1037" s="10"/>
      <c r="H1037" s="9"/>
    </row>
    <row r="1038" spans="1:8" customFormat="1" ht="15" customHeight="1" x14ac:dyDescent="0.2">
      <c r="A1038" s="9"/>
      <c r="B1038" s="12"/>
      <c r="C1038" s="9"/>
      <c r="D1038" s="9"/>
      <c r="E1038" s="9"/>
      <c r="F1038" s="13"/>
      <c r="G1038" s="10"/>
      <c r="H1038" s="9"/>
    </row>
    <row r="1039" spans="1:8" customFormat="1" ht="15" customHeight="1" x14ac:dyDescent="0.2">
      <c r="A1039" s="9"/>
      <c r="B1039" s="12"/>
      <c r="C1039" s="9"/>
      <c r="D1039" s="9"/>
      <c r="E1039" s="9"/>
      <c r="F1039" s="13"/>
      <c r="G1039" s="10"/>
      <c r="H1039" s="9"/>
    </row>
    <row r="1040" spans="1:8" customFormat="1" ht="15" customHeight="1" x14ac:dyDescent="0.2">
      <c r="A1040" s="9"/>
      <c r="B1040" s="12"/>
      <c r="C1040" s="9"/>
      <c r="D1040" s="9"/>
      <c r="E1040" s="9"/>
      <c r="F1040" s="13"/>
      <c r="G1040" s="10"/>
      <c r="H1040" s="9"/>
    </row>
    <row r="1041" spans="1:8" customFormat="1" ht="15" customHeight="1" x14ac:dyDescent="0.2">
      <c r="A1041" s="9"/>
      <c r="B1041" s="12"/>
      <c r="C1041" s="9"/>
      <c r="D1041" s="9"/>
      <c r="E1041" s="9"/>
      <c r="F1041" s="13"/>
      <c r="G1041" s="10"/>
      <c r="H1041" s="9"/>
    </row>
    <row r="1042" spans="1:8" customFormat="1" ht="15" customHeight="1" x14ac:dyDescent="0.2">
      <c r="A1042" s="9"/>
      <c r="B1042" s="12"/>
      <c r="C1042" s="9"/>
      <c r="D1042" s="9"/>
      <c r="E1042" s="9"/>
      <c r="F1042" s="13"/>
      <c r="G1042" s="10"/>
      <c r="H1042" s="9"/>
    </row>
    <row r="1043" spans="1:8" customFormat="1" ht="15" customHeight="1" x14ac:dyDescent="0.2">
      <c r="A1043" s="9"/>
      <c r="B1043" s="12"/>
      <c r="C1043" s="9"/>
      <c r="D1043" s="9"/>
      <c r="E1043" s="9"/>
      <c r="F1043" s="13"/>
      <c r="G1043" s="10"/>
      <c r="H1043" s="9"/>
    </row>
    <row r="1044" spans="1:8" customFormat="1" ht="15" customHeight="1" x14ac:dyDescent="0.2">
      <c r="A1044" s="9"/>
      <c r="B1044" s="12"/>
      <c r="C1044" s="9"/>
      <c r="D1044" s="9"/>
      <c r="E1044" s="9"/>
      <c r="F1044" s="13"/>
      <c r="G1044" s="10"/>
      <c r="H1044" s="9"/>
    </row>
    <row r="1045" spans="1:8" customFormat="1" ht="15" customHeight="1" x14ac:dyDescent="0.2">
      <c r="A1045" s="9"/>
      <c r="B1045" s="12"/>
      <c r="C1045" s="9"/>
      <c r="D1045" s="9"/>
      <c r="E1045" s="9"/>
      <c r="F1045" s="13"/>
      <c r="G1045" s="10"/>
      <c r="H1045" s="9"/>
    </row>
    <row r="1046" spans="1:8" customFormat="1" ht="15" customHeight="1" x14ac:dyDescent="0.2">
      <c r="A1046" s="9"/>
      <c r="B1046" s="12"/>
      <c r="C1046" s="9"/>
      <c r="D1046" s="9"/>
      <c r="E1046" s="9"/>
      <c r="F1046" s="13"/>
      <c r="G1046" s="10"/>
      <c r="H1046" s="9"/>
    </row>
    <row r="1047" spans="1:8" customFormat="1" ht="15" customHeight="1" x14ac:dyDescent="0.2">
      <c r="A1047" s="9"/>
      <c r="B1047" s="12"/>
      <c r="C1047" s="9"/>
      <c r="D1047" s="9"/>
      <c r="E1047" s="9"/>
      <c r="F1047" s="13"/>
      <c r="G1047" s="10"/>
      <c r="H1047" s="9"/>
    </row>
    <row r="1048" spans="1:8" customFormat="1" ht="15" customHeight="1" x14ac:dyDescent="0.2">
      <c r="A1048" s="9"/>
      <c r="B1048" s="12"/>
      <c r="C1048" s="9"/>
      <c r="D1048" s="9"/>
      <c r="E1048" s="9"/>
      <c r="F1048" s="13"/>
      <c r="G1048" s="10"/>
      <c r="H1048" s="9"/>
    </row>
    <row r="1049" spans="1:8" customFormat="1" ht="15" customHeight="1" x14ac:dyDescent="0.2">
      <c r="A1049" s="9"/>
      <c r="B1049" s="12"/>
      <c r="C1049" s="9"/>
      <c r="D1049" s="9"/>
      <c r="E1049" s="9"/>
      <c r="F1049" s="13"/>
      <c r="G1049" s="10"/>
      <c r="H1049" s="9"/>
    </row>
    <row r="1050" spans="1:8" customFormat="1" ht="15" customHeight="1" x14ac:dyDescent="0.2">
      <c r="A1050" s="9"/>
      <c r="B1050" s="12"/>
      <c r="C1050" s="9"/>
      <c r="D1050" s="9"/>
      <c r="E1050" s="9"/>
      <c r="F1050" s="13"/>
      <c r="G1050" s="10"/>
      <c r="H1050" s="9"/>
    </row>
    <row r="1051" spans="1:8" customFormat="1" ht="15" customHeight="1" x14ac:dyDescent="0.2">
      <c r="A1051" s="9"/>
      <c r="B1051" s="12"/>
      <c r="C1051" s="9"/>
      <c r="D1051" s="9"/>
      <c r="E1051" s="9"/>
      <c r="F1051" s="13"/>
      <c r="G1051" s="10"/>
      <c r="H1051" s="9"/>
    </row>
    <row r="1052" spans="1:8" customFormat="1" ht="15" customHeight="1" x14ac:dyDescent="0.2">
      <c r="A1052" s="9"/>
      <c r="B1052" s="12"/>
      <c r="C1052" s="9"/>
      <c r="D1052" s="9"/>
      <c r="E1052" s="9"/>
      <c r="F1052" s="13"/>
      <c r="G1052" s="10"/>
      <c r="H1052" s="9"/>
    </row>
    <row r="1053" spans="1:8" customFormat="1" ht="15" customHeight="1" x14ac:dyDescent="0.2">
      <c r="A1053" s="9"/>
      <c r="B1053" s="12"/>
      <c r="C1053" s="9"/>
      <c r="D1053" s="9"/>
      <c r="E1053" s="9"/>
      <c r="F1053" s="13"/>
      <c r="G1053" s="10"/>
      <c r="H1053" s="9"/>
    </row>
    <row r="1054" spans="1:8" customFormat="1" ht="15" customHeight="1" x14ac:dyDescent="0.2">
      <c r="A1054" s="9"/>
      <c r="B1054" s="12"/>
      <c r="C1054" s="9"/>
      <c r="D1054" s="9"/>
      <c r="E1054" s="9"/>
      <c r="F1054" s="13"/>
      <c r="G1054" s="10"/>
      <c r="H1054" s="9"/>
    </row>
    <row r="1055" spans="1:8" customFormat="1" ht="15" customHeight="1" x14ac:dyDescent="0.2">
      <c r="A1055" s="9"/>
      <c r="B1055" s="12"/>
      <c r="C1055" s="9"/>
      <c r="D1055" s="9"/>
      <c r="E1055" s="9"/>
      <c r="F1055" s="13"/>
      <c r="G1055" s="10"/>
      <c r="H1055" s="9"/>
    </row>
    <row r="1056" spans="1:8" customFormat="1" ht="15" customHeight="1" x14ac:dyDescent="0.2">
      <c r="A1056" s="9"/>
      <c r="B1056" s="12"/>
      <c r="C1056" s="9"/>
      <c r="D1056" s="9"/>
      <c r="E1056" s="9"/>
      <c r="F1056" s="13"/>
      <c r="G1056" s="10"/>
      <c r="H1056" s="9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/>
    <row r="1067" spans="9:9" ht="15" customHeight="1" x14ac:dyDescent="0.2"/>
    <row r="1068" spans="9:9" ht="15" customHeight="1" x14ac:dyDescent="0.2"/>
    <row r="1069" spans="9:9" ht="15" customHeight="1" x14ac:dyDescent="0.2"/>
    <row r="1070" spans="9:9" ht="15" customHeight="1" x14ac:dyDescent="0.2"/>
    <row r="1071" spans="9:9" ht="15" customHeight="1" x14ac:dyDescent="0.2"/>
    <row r="1072" spans="9:9" ht="15" customHeight="1" x14ac:dyDescent="0.2"/>
    <row r="1073" spans="9:9" ht="15" customHeight="1" x14ac:dyDescent="0.2"/>
    <row r="1074" spans="9:9" ht="15.75" customHeight="1" x14ac:dyDescent="0.2"/>
    <row r="1075" spans="9:9" ht="16.5" customHeight="1" x14ac:dyDescent="0.2"/>
    <row r="1076" spans="9:9" ht="15.75" customHeight="1" x14ac:dyDescent="0.2"/>
    <row r="1077" spans="9:9" ht="17.25" customHeight="1" x14ac:dyDescent="0.2"/>
    <row r="1079" spans="9:9" x14ac:dyDescent="0.2">
      <c r="I1079"/>
    </row>
    <row r="1080" spans="9:9" x14ac:dyDescent="0.2">
      <c r="I1080"/>
    </row>
    <row r="1081" spans="9:9" x14ac:dyDescent="0.2">
      <c r="I1081"/>
    </row>
    <row r="1082" spans="9:9" x14ac:dyDescent="0.2">
      <c r="I1082"/>
    </row>
    <row r="1083" spans="9:9" x14ac:dyDescent="0.2">
      <c r="I1083"/>
    </row>
    <row r="1084" spans="9:9" x14ac:dyDescent="0.2">
      <c r="I1084"/>
    </row>
    <row r="1085" spans="9:9" x14ac:dyDescent="0.2">
      <c r="I1085"/>
    </row>
    <row r="1086" spans="9:9" x14ac:dyDescent="0.2">
      <c r="I1086"/>
    </row>
    <row r="1087" spans="9:9" x14ac:dyDescent="0.2">
      <c r="I1087"/>
    </row>
    <row r="1088" spans="9:9" x14ac:dyDescent="0.2">
      <c r="I1088"/>
    </row>
    <row r="1089" spans="9:9" x14ac:dyDescent="0.2">
      <c r="I1089"/>
    </row>
    <row r="1090" spans="9:9" x14ac:dyDescent="0.2">
      <c r="I1090"/>
    </row>
    <row r="1091" spans="9:9" x14ac:dyDescent="0.2">
      <c r="I1091"/>
    </row>
    <row r="1092" spans="9:9" x14ac:dyDescent="0.2">
      <c r="I1092"/>
    </row>
    <row r="1093" spans="9:9" x14ac:dyDescent="0.2">
      <c r="I1093"/>
    </row>
    <row r="1094" spans="9:9" x14ac:dyDescent="0.2">
      <c r="I1094"/>
    </row>
    <row r="1095" spans="9:9" x14ac:dyDescent="0.2">
      <c r="I1095"/>
    </row>
  </sheetData>
  <sortState xmlns:xlrd2="http://schemas.microsoft.com/office/spreadsheetml/2017/richdata2" ref="A26:F68">
    <sortCondition ref="A26:A68"/>
  </sortState>
  <mergeCells count="2">
    <mergeCell ref="A6:B6"/>
    <mergeCell ref="A19:B19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2023-06-02T13:59:28Z</cp:lastPrinted>
  <dcterms:created xsi:type="dcterms:W3CDTF">2003-02-04T19:04:15Z</dcterms:created>
  <dcterms:modified xsi:type="dcterms:W3CDTF">2023-06-02T13:59:58Z</dcterms:modified>
</cp:coreProperties>
</file>