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MISC!$A$21:$G$24</definedName>
    <definedName name="_xlnm.Print_Area" localSheetId="3">Commercial!$A$1:$I$29</definedName>
  </definedNames>
  <calcPr calcId="162913"/>
</workbook>
</file>

<file path=xl/calcChain.xml><?xml version="1.0" encoding="utf-8"?>
<calcChain xmlns="http://schemas.openxmlformats.org/spreadsheetml/2006/main">
  <c r="D31" i="6" l="1"/>
  <c r="D30" i="6"/>
  <c r="D29" i="6"/>
  <c r="D28" i="6"/>
  <c r="D27" i="6"/>
  <c r="D26" i="6"/>
  <c r="D25" i="6"/>
  <c r="D23" i="6"/>
  <c r="D14" i="6"/>
  <c r="D13" i="6"/>
  <c r="D12" i="6"/>
  <c r="D7" i="6"/>
  <c r="D9" i="6"/>
  <c r="D10" i="6"/>
  <c r="XFD17" i="5" l="1"/>
  <c r="XFD20" i="5" l="1"/>
  <c r="F29" i="2" l="1"/>
  <c r="G29" i="2"/>
  <c r="H29" i="2"/>
  <c r="I29" i="2"/>
  <c r="XFD19" i="5" l="1"/>
  <c r="XFD12" i="5"/>
  <c r="XFD16" i="5"/>
  <c r="XFD13" i="5" l="1"/>
  <c r="XFD11" i="5"/>
  <c r="XFD14" i="5"/>
  <c r="XFD15" i="5"/>
  <c r="C32" i="6" l="1"/>
  <c r="L263" i="1" l="1"/>
  <c r="K263" i="1"/>
  <c r="J263" i="1"/>
  <c r="I263" i="1"/>
  <c r="L118" i="1" l="1"/>
  <c r="D4" i="6" s="1"/>
  <c r="D20" i="6" s="1"/>
  <c r="K118" i="1"/>
  <c r="J118" i="1"/>
  <c r="I32" i="6" l="1"/>
  <c r="D16" i="6" l="1"/>
  <c r="F32" i="5"/>
  <c r="H32" i="6" l="1"/>
  <c r="H16" i="6"/>
  <c r="C16" i="6" l="1"/>
  <c r="B32" i="6" l="1"/>
  <c r="F8" i="5" l="1"/>
  <c r="H8" i="5" l="1"/>
  <c r="I118" i="1" l="1"/>
  <c r="L139" i="1" l="1"/>
  <c r="K139" i="1"/>
  <c r="J139" i="1"/>
  <c r="I139" i="1"/>
  <c r="I129" i="1" l="1"/>
  <c r="J129" i="1"/>
  <c r="K129" i="1"/>
  <c r="L129" i="1"/>
  <c r="L123" i="1" l="1"/>
  <c r="K123" i="1" l="1"/>
  <c r="J123" i="1"/>
  <c r="I123" i="1"/>
  <c r="L144" i="1" l="1"/>
  <c r="K144" i="1"/>
  <c r="J144" i="1"/>
  <c r="I144" i="1"/>
  <c r="J124" i="1" l="1"/>
  <c r="I124" i="1" l="1"/>
  <c r="K124" i="1"/>
  <c r="G16" i="6" l="1"/>
  <c r="F21" i="5" l="1"/>
  <c r="F8" i="2" l="1"/>
  <c r="G8" i="2"/>
  <c r="H8" i="2"/>
  <c r="I8" i="2"/>
  <c r="G32" i="6" l="1"/>
  <c r="I16" i="6"/>
  <c r="F101" i="5" l="1"/>
  <c r="XEV784" i="5" l="1"/>
  <c r="XFD768" i="5"/>
  <c r="XFD813" i="5"/>
  <c r="XFD799" i="5"/>
  <c r="XFD800" i="5" l="1"/>
  <c r="XFD767" i="5"/>
  <c r="XEV788" i="5"/>
  <c r="XEV789" i="5"/>
  <c r="XFD812" i="5"/>
  <c r="XEV818" i="5"/>
  <c r="D32" i="6" l="1"/>
  <c r="J6" i="3" l="1"/>
  <c r="H6" i="3" l="1"/>
  <c r="I6" i="3"/>
  <c r="L124" i="1"/>
  <c r="B16" i="6"/>
</calcChain>
</file>

<file path=xl/sharedStrings.xml><?xml version="1.0" encoding="utf-8"?>
<sst xmlns="http://schemas.openxmlformats.org/spreadsheetml/2006/main" count="1283" uniqueCount="790">
  <si>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</si>
  <si>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</si>
  <si>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</si>
  <si>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</si>
  <si>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</si>
  <si>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</si>
  <si>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</si>
  <si>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</si>
  <si>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</si>
  <si>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</si>
  <si>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</si>
  <si>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</si>
  <si>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</si>
  <si>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</si>
  <si>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</si>
  <si>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</si>
  <si>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</si>
  <si>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</si>
  <si>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</si>
  <si>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</si>
  <si>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</si>
  <si>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</si>
  <si>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</si>
  <si>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</si>
  <si>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</si>
  <si>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</si>
  <si>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</si>
  <si>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</si>
  <si>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</si>
  <si>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</si>
  <si>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</si>
  <si>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</si>
  <si>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</si>
  <si>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</si>
  <si>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</si>
  <si>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</si>
  <si>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</si>
  <si>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</si>
  <si>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</si>
  <si>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</si>
  <si>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</si>
  <si>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</si>
  <si>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</si>
  <si>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</si>
  <si>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</si>
  <si>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</si>
  <si>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</si>
  <si>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</si>
  <si>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</si>
  <si>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</si>
  <si>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</si>
  <si>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</si>
  <si>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</si>
  <si>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</si>
  <si>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JANUARY 2021</t>
  </si>
  <si>
    <t>JANUARY YTD 2021</t>
  </si>
  <si>
    <t>Bryan Original Townsite</t>
  </si>
  <si>
    <t>United Roofing &amp; Sheetmetal</t>
  </si>
  <si>
    <t>Schulte Roofing</t>
  </si>
  <si>
    <t>Wall</t>
  </si>
  <si>
    <t>Interior remodel</t>
  </si>
  <si>
    <t>Remodel</t>
  </si>
  <si>
    <t>Roof</t>
  </si>
  <si>
    <t>219 N Main St</t>
  </si>
  <si>
    <t>Inland Environments Ltd</t>
  </si>
  <si>
    <t>Shirewood</t>
  </si>
  <si>
    <t>Mitchell</t>
  </si>
  <si>
    <t>Miramont</t>
  </si>
  <si>
    <t>Wallace</t>
  </si>
  <si>
    <t>JANUARY YTD 2022</t>
  </si>
  <si>
    <t>JANUARY 2022</t>
  </si>
  <si>
    <t>21-5124</t>
  </si>
  <si>
    <t>1801 Cimino Dr</t>
  </si>
  <si>
    <t>Carrabba Indl Park</t>
  </si>
  <si>
    <t>GRT Interest</t>
  </si>
  <si>
    <t>Metal building</t>
  </si>
  <si>
    <t>2303 Boonville Rd</t>
  </si>
  <si>
    <t>Colony Park Shopping Ctr</t>
  </si>
  <si>
    <t>Mic-Con Contractors</t>
  </si>
  <si>
    <t>Interior renovation</t>
  </si>
  <si>
    <t>Kroger Store</t>
  </si>
  <si>
    <t>21-4066</t>
  </si>
  <si>
    <t>217 N Main St</t>
  </si>
  <si>
    <t>Madison Construction</t>
  </si>
  <si>
    <t>Varisco</t>
  </si>
  <si>
    <t>21-4067</t>
  </si>
  <si>
    <t>21-4675</t>
  </si>
  <si>
    <t>21-4155</t>
  </si>
  <si>
    <t>4609 E 29th St</t>
  </si>
  <si>
    <t>BBC</t>
  </si>
  <si>
    <t>MSCS Ltd</t>
  </si>
  <si>
    <t>Renovation</t>
  </si>
  <si>
    <t>Circle K Stores</t>
  </si>
  <si>
    <t>22-0007</t>
  </si>
  <si>
    <t>2800 S Texas Ave #401</t>
  </si>
  <si>
    <t>Mitchell-Lawrence-Cavitt</t>
  </si>
  <si>
    <t>EBCO General Contractor</t>
  </si>
  <si>
    <t>First American Bank Texas</t>
  </si>
  <si>
    <t>22-0026</t>
  </si>
  <si>
    <t>1501 Independence Ave</t>
  </si>
  <si>
    <t>Brazos County Indl Park</t>
  </si>
  <si>
    <t>Brazos Valley Food Bank</t>
  </si>
  <si>
    <t>21-5319</t>
  </si>
  <si>
    <t>1482 Kingsgate Dr</t>
  </si>
  <si>
    <t>Angel Torres</t>
  </si>
  <si>
    <t>22-0005</t>
  </si>
  <si>
    <t>1713 Ibis Ct</t>
  </si>
  <si>
    <t>22-5384</t>
  </si>
  <si>
    <t>2605 Rustling Oaks Dr</t>
  </si>
  <si>
    <t>Memorial Forest</t>
  </si>
  <si>
    <t>Roofmasters BV LLC</t>
  </si>
  <si>
    <t>22-0025</t>
  </si>
  <si>
    <t>4744 Tiffany Park Cr</t>
  </si>
  <si>
    <t xml:space="preserve">Tiffany Park </t>
  </si>
  <si>
    <t>Your TX Roofer</t>
  </si>
  <si>
    <t>22-0050</t>
  </si>
  <si>
    <t>1300 W WJB Pkwy</t>
  </si>
  <si>
    <t>Opersteny</t>
  </si>
  <si>
    <t>Quick Roofing LLC</t>
  </si>
  <si>
    <t>Velasquez's Corp</t>
  </si>
  <si>
    <t>21-4973</t>
  </si>
  <si>
    <t>806 E 28th St</t>
  </si>
  <si>
    <t>Noe Baez</t>
  </si>
  <si>
    <t>22-0024</t>
  </si>
  <si>
    <t>2504 Southside Dr</t>
  </si>
  <si>
    <t>Elias Hernandez</t>
  </si>
  <si>
    <t>21-5310</t>
  </si>
  <si>
    <t>4775 Concordia Dr</t>
  </si>
  <si>
    <t>Mobley Pools</t>
  </si>
  <si>
    <t>21-5292</t>
  </si>
  <si>
    <t>2929 Stevens Dr #156</t>
  </si>
  <si>
    <t>Brazos Home Center</t>
  </si>
  <si>
    <t>22-0023</t>
  </si>
  <si>
    <t>1404 Carver St</t>
  </si>
  <si>
    <t>Broadway</t>
  </si>
  <si>
    <t>21-3758</t>
  </si>
  <si>
    <t>1004 W MLK St</t>
  </si>
  <si>
    <t>P L Chew</t>
  </si>
  <si>
    <t>21-5252</t>
  </si>
  <si>
    <t>812 E Villa Maria Rd</t>
  </si>
  <si>
    <t>Villa Maria Road</t>
  </si>
  <si>
    <t>59 South Sign</t>
  </si>
  <si>
    <t>21-2846</t>
  </si>
  <si>
    <t>3509 Surry Gln</t>
  </si>
  <si>
    <t>Prince Irrigation</t>
  </si>
  <si>
    <t>21-1234</t>
  </si>
  <si>
    <t>5247 Montague Loop</t>
  </si>
  <si>
    <t>Tex-Rain Outdoor Solutions</t>
  </si>
  <si>
    <t>21-3613</t>
  </si>
  <si>
    <t>3513 Surry Gln</t>
  </si>
  <si>
    <t>Brazos Valley Greenscapes</t>
  </si>
  <si>
    <t>21-3617</t>
  </si>
  <si>
    <t>3505 Abingdon Cv</t>
  </si>
  <si>
    <t>21-3329</t>
  </si>
  <si>
    <t>1430 Kingsgate Dr</t>
  </si>
  <si>
    <t>21-1215</t>
  </si>
  <si>
    <t>1976 Thorndyke Ln</t>
  </si>
  <si>
    <t>21-3328</t>
  </si>
  <si>
    <t>1428 Kingsgate Dr</t>
  </si>
  <si>
    <t>21-1649</t>
  </si>
  <si>
    <t>4813 Native Tree Ln</t>
  </si>
  <si>
    <t>21-3061</t>
  </si>
  <si>
    <t>4824 Native Tree Ln</t>
  </si>
  <si>
    <t>21-1158</t>
  </si>
  <si>
    <t>4808 Knight Dr</t>
  </si>
  <si>
    <t>21-2770</t>
  </si>
  <si>
    <t>4109 Peregrine Ct</t>
  </si>
  <si>
    <t>21-5353</t>
  </si>
  <si>
    <t>6101 E SH 21</t>
  </si>
  <si>
    <t>Brazos Land Design</t>
  </si>
  <si>
    <t>21-5354</t>
  </si>
  <si>
    <t>2609 E 29th St</t>
  </si>
  <si>
    <t>21-1640</t>
  </si>
  <si>
    <t>4852 Native Tree Ln</t>
  </si>
  <si>
    <t>21-1647</t>
  </si>
  <si>
    <t>4842 Native Tree Ln</t>
  </si>
  <si>
    <t>21-4707</t>
  </si>
  <si>
    <t>4089 Cross Park Dr B9</t>
  </si>
  <si>
    <t>Stylecraft Builders</t>
  </si>
  <si>
    <t>21-4704</t>
  </si>
  <si>
    <t>4089 Cross Park Dr B10</t>
  </si>
  <si>
    <t>Park Hudson</t>
  </si>
  <si>
    <t>21-4706</t>
  </si>
  <si>
    <t>4089 Cross Park Dr B11</t>
  </si>
  <si>
    <t>21-4708</t>
  </si>
  <si>
    <t>4089 Cross Park Dr B12</t>
  </si>
  <si>
    <t>21-4709</t>
  </si>
  <si>
    <t>4089 Cross Park Dr B13</t>
  </si>
  <si>
    <t>22-0149</t>
  </si>
  <si>
    <t>3516 S Texas Ave</t>
  </si>
  <si>
    <t>Ramsey Place</t>
  </si>
  <si>
    <t>Bakers Sign &amp; Lighting</t>
  </si>
  <si>
    <t>22-0151</t>
  </si>
  <si>
    <t>704 Capitol Pkwy</t>
  </si>
  <si>
    <t>Bryan Indl Park</t>
  </si>
  <si>
    <t>4D Signworx Ltd</t>
  </si>
  <si>
    <t>22-0150</t>
  </si>
  <si>
    <t>Freestanding</t>
  </si>
  <si>
    <t>21-5108</t>
  </si>
  <si>
    <t>2112 E Villa Maria Rd</t>
  </si>
  <si>
    <t>John Austin</t>
  </si>
  <si>
    <t>Sign Pro</t>
  </si>
  <si>
    <t>Face change</t>
  </si>
  <si>
    <t>22-0006</t>
  </si>
  <si>
    <t>400 W Villa Maria Rd</t>
  </si>
  <si>
    <t>Fast Signs Brazos Valley</t>
  </si>
  <si>
    <t>22-0094</t>
  </si>
  <si>
    <t>607 N Main St</t>
  </si>
  <si>
    <t>BCS Modern Living</t>
  </si>
  <si>
    <t>21-5297</t>
  </si>
  <si>
    <t>3705 Keystone Cr</t>
  </si>
  <si>
    <t>Wood Knoll</t>
  </si>
  <si>
    <t>Regional Home Sales</t>
  </si>
  <si>
    <t>22-0139</t>
  </si>
  <si>
    <t>1298 Cottage Grove Cr</t>
  </si>
  <si>
    <t>Cottage Grove</t>
  </si>
  <si>
    <t>Vera Construction</t>
  </si>
  <si>
    <t>22-0085</t>
  </si>
  <si>
    <t>2910 Minnesota Ave</t>
  </si>
  <si>
    <t>Lynndale Acres</t>
  </si>
  <si>
    <t>Maverick Exteriors</t>
  </si>
  <si>
    <t>22-0081</t>
  </si>
  <si>
    <t>3010 Gleneagles Ct</t>
  </si>
  <si>
    <t>Briarcrest Estates</t>
  </si>
  <si>
    <t>Lone Star Roof Systems</t>
  </si>
  <si>
    <t>22-0145</t>
  </si>
  <si>
    <t>3413 Mahogany Dr</t>
  </si>
  <si>
    <t>Traditions</t>
  </si>
  <si>
    <t>21-5306</t>
  </si>
  <si>
    <t>807 W 23rd St</t>
  </si>
  <si>
    <t>Gonzales</t>
  </si>
  <si>
    <t>21-3437</t>
  </si>
  <si>
    <t>807 N Polk Ave</t>
  </si>
  <si>
    <t>Conlee</t>
  </si>
  <si>
    <t>Twitty Alma</t>
  </si>
  <si>
    <t>22-0084</t>
  </si>
  <si>
    <t>400-402 S Ennis St</t>
  </si>
  <si>
    <t>Grelen</t>
  </si>
  <si>
    <t>Western Roof Co</t>
  </si>
  <si>
    <t>21-5048</t>
  </si>
  <si>
    <t>2516 Elkhorn Trl</t>
  </si>
  <si>
    <t>Sierra Ridge Estates</t>
  </si>
  <si>
    <t>Sky Blue Energy</t>
  </si>
  <si>
    <t>21-5362</t>
  </si>
  <si>
    <t>1110 E 27th St</t>
  </si>
  <si>
    <t>Buchanan Revised</t>
  </si>
  <si>
    <t>William Villeda</t>
  </si>
  <si>
    <t>22-5385</t>
  </si>
  <si>
    <t>2708 Colony Glen Dr</t>
  </si>
  <si>
    <t>Heritage Construction</t>
  </si>
  <si>
    <t>22-0014</t>
  </si>
  <si>
    <t>303 Crescent Dr</t>
  </si>
  <si>
    <t>North Oakwood</t>
  </si>
  <si>
    <t>Gilmore Electric Express</t>
  </si>
  <si>
    <t>21-1233</t>
  </si>
  <si>
    <t>5249 Montague Loop</t>
  </si>
  <si>
    <t>21-1291</t>
  </si>
  <si>
    <t>5237 Montague Loop</t>
  </si>
  <si>
    <t>21-1490</t>
  </si>
  <si>
    <t>5226 Montague Loop</t>
  </si>
  <si>
    <t>21-1491</t>
  </si>
  <si>
    <t>5224 Montague Loop</t>
  </si>
  <si>
    <t>21-1242</t>
  </si>
  <si>
    <t>5223 Montague Loop</t>
  </si>
  <si>
    <t>21-1378</t>
  </si>
  <si>
    <t>5208 Montague Loop</t>
  </si>
  <si>
    <t>21-1517</t>
  </si>
  <si>
    <t>5217 Montague Loop</t>
  </si>
  <si>
    <t>21-2227</t>
  </si>
  <si>
    <t>5200 Montague Loop</t>
  </si>
  <si>
    <t>21-3415</t>
  </si>
  <si>
    <t>3009 Brady Ct</t>
  </si>
  <si>
    <t>21-1645</t>
  </si>
  <si>
    <t>4856 Native Tree Ln</t>
  </si>
  <si>
    <t>21-3570</t>
  </si>
  <si>
    <t>4206 Peregrine Way</t>
  </si>
  <si>
    <t>21-2184</t>
  </si>
  <si>
    <t>4106 Peregrine Ct</t>
  </si>
  <si>
    <t>Texas Landscape Creations</t>
  </si>
  <si>
    <t>21-1406</t>
  </si>
  <si>
    <t>5239 Montague Loop</t>
  </si>
  <si>
    <t>21-3393</t>
  </si>
  <si>
    <t>10603 Natural Pond Rd</t>
  </si>
  <si>
    <t>21-3418</t>
  </si>
  <si>
    <t>3017 Brady Ct</t>
  </si>
  <si>
    <t>21-1357</t>
  </si>
  <si>
    <t>5264 Montague Loop</t>
  </si>
  <si>
    <t>21-1381</t>
  </si>
  <si>
    <t>5262 Montague Loop</t>
  </si>
  <si>
    <t>21-1514</t>
  </si>
  <si>
    <t>5258 Montague Loop</t>
  </si>
  <si>
    <t>21-1480</t>
  </si>
  <si>
    <t>5256 Montague Loop</t>
  </si>
  <si>
    <t>21-1218</t>
  </si>
  <si>
    <t>5253 Montague Loop</t>
  </si>
  <si>
    <t>21-1203</t>
  </si>
  <si>
    <t>52512 Montague Loop</t>
  </si>
  <si>
    <t>21-5344</t>
  </si>
  <si>
    <t>1973 Chief St</t>
  </si>
  <si>
    <t>Pleasant Hill</t>
  </si>
  <si>
    <t>21-5380</t>
  </si>
  <si>
    <t>5000 Maroon Creek Dr</t>
  </si>
  <si>
    <t>Oakmont</t>
  </si>
  <si>
    <t>Blackstone Homes</t>
  </si>
  <si>
    <t>21-5360</t>
  </si>
  <si>
    <t>1932 Viva Rd</t>
  </si>
  <si>
    <t>Edgewater</t>
  </si>
  <si>
    <t>22-0165</t>
  </si>
  <si>
    <t>1107 E 28th St</t>
  </si>
  <si>
    <t>Rebuilding Together</t>
  </si>
  <si>
    <t>21-5358</t>
  </si>
  <si>
    <t>3098 Peterson Way</t>
  </si>
  <si>
    <t>Briar Meadows</t>
  </si>
  <si>
    <t>Lighthouse Construction</t>
  </si>
  <si>
    <t>21-5375</t>
  </si>
  <si>
    <t>4793 Native Tree Ln</t>
  </si>
  <si>
    <t>Yaupon Trail</t>
  </si>
  <si>
    <t>1B</t>
  </si>
  <si>
    <t>21-5377</t>
  </si>
  <si>
    <t>10622 Natural Pond Rd</t>
  </si>
  <si>
    <t>21-5379</t>
  </si>
  <si>
    <t>10631 Natural Pond Rd</t>
  </si>
  <si>
    <t>21-5342</t>
  </si>
  <si>
    <t>1417 Promise Ct</t>
  </si>
  <si>
    <t>Hope Crossing</t>
  </si>
  <si>
    <t>Legend Classic Homes</t>
  </si>
  <si>
    <t>21-5335</t>
  </si>
  <si>
    <t>1411 Promise Ct</t>
  </si>
  <si>
    <t>21-5334</t>
  </si>
  <si>
    <t>1415 Promise Ct</t>
  </si>
  <si>
    <t>21-5343</t>
  </si>
  <si>
    <t>1419 Promise Ct</t>
  </si>
  <si>
    <t>22-5383</t>
  </si>
  <si>
    <t>3117 Brady Ct</t>
  </si>
  <si>
    <t>Ranger Homebuilders</t>
  </si>
  <si>
    <t>21-5165</t>
  </si>
  <si>
    <t>3030 E 29th St #100</t>
  </si>
  <si>
    <t>Riverstone Plaza</t>
  </si>
  <si>
    <t>Harold Shipley Buildinjg Eng</t>
  </si>
  <si>
    <t>Storeroom</t>
  </si>
  <si>
    <t>GG Enterprises</t>
  </si>
  <si>
    <t>21-4976</t>
  </si>
  <si>
    <t>3061 Wildflower Dr</t>
  </si>
  <si>
    <t>Powersecure</t>
  </si>
  <si>
    <t>Generator</t>
  </si>
  <si>
    <t>Target Corp</t>
  </si>
  <si>
    <t>21-4775</t>
  </si>
  <si>
    <t>2319 Old Hearne Rd #39</t>
  </si>
  <si>
    <t>Monico Arriola</t>
  </si>
  <si>
    <t>22-0102</t>
  </si>
  <si>
    <t>3102 Hummingbird Cr</t>
  </si>
  <si>
    <t>Westwood Estates</t>
  </si>
  <si>
    <t>Malek Service Co</t>
  </si>
  <si>
    <t>22-0109</t>
  </si>
  <si>
    <t>3411 Dovecote Way</t>
  </si>
  <si>
    <t>22-0066</t>
  </si>
  <si>
    <t>4804 Treadgold Ln</t>
  </si>
  <si>
    <t>Copperfield</t>
  </si>
  <si>
    <t>Anchor Foundation Repair</t>
  </si>
  <si>
    <t>22-0192</t>
  </si>
  <si>
    <t>3721 Brighton Dr</t>
  </si>
  <si>
    <t>Wheeler Ridge</t>
  </si>
  <si>
    <t>Americas Choice Roofing</t>
  </si>
  <si>
    <t>22-0193</t>
  </si>
  <si>
    <t>3207 Laurel Trace Ct</t>
  </si>
  <si>
    <t>Home Depot USA Inc</t>
  </si>
  <si>
    <t>22-0156</t>
  </si>
  <si>
    <t>1201 E 23rd St</t>
  </si>
  <si>
    <t>Batts</t>
  </si>
  <si>
    <t>Juan Arreola</t>
  </si>
  <si>
    <t>21-5341</t>
  </si>
  <si>
    <t>4701 Via Verde Way</t>
  </si>
  <si>
    <t>Marc Jones Construction</t>
  </si>
  <si>
    <t>22-0162</t>
  </si>
  <si>
    <t>703 N Polk Ave</t>
  </si>
  <si>
    <t>Window Expo</t>
  </si>
  <si>
    <t>21-5349</t>
  </si>
  <si>
    <t>1430 Baker Ave</t>
  </si>
  <si>
    <t>Sisco Home Services</t>
  </si>
  <si>
    <t>22-0176</t>
  </si>
  <si>
    <t>2171 Stone Meadow Cr</t>
  </si>
  <si>
    <t>Aggieland Roofing</t>
  </si>
  <si>
    <t>22-0187</t>
  </si>
  <si>
    <t>2031 Polmont Dr</t>
  </si>
  <si>
    <t>On Top Roofing</t>
  </si>
  <si>
    <t>21-3100</t>
  </si>
  <si>
    <t>3241 Rose Hill Ln</t>
  </si>
  <si>
    <t>21-2217</t>
  </si>
  <si>
    <t>1903 Thorndyke Ln</t>
  </si>
  <si>
    <t>21-2424</t>
  </si>
  <si>
    <t>1901 Thorndyke Ln</t>
  </si>
  <si>
    <t>21-3904</t>
  </si>
  <si>
    <t>3001 Alpha Ct</t>
  </si>
  <si>
    <t>Hart Lawn Care &amp; Irr</t>
  </si>
  <si>
    <t>21-3614</t>
  </si>
  <si>
    <t>3509 Abingdon Cv</t>
  </si>
  <si>
    <t>21-2880</t>
  </si>
  <si>
    <t>4306 Appalachian Trl</t>
  </si>
  <si>
    <t>21-3557</t>
  </si>
  <si>
    <t>5027 Greenstone Way</t>
  </si>
  <si>
    <t>21-3316</t>
  </si>
  <si>
    <t>10609 Natural Pond Rd</t>
  </si>
  <si>
    <t>22-0197</t>
  </si>
  <si>
    <t>2104 Briar Oaks Dr</t>
  </si>
  <si>
    <t>Velasco Irrigation</t>
  </si>
  <si>
    <t>21-3317</t>
  </si>
  <si>
    <t>10617 Natural Pond Rd</t>
  </si>
  <si>
    <t>21-3847</t>
  </si>
  <si>
    <t>3544 Fairhope Way</t>
  </si>
  <si>
    <t>21-3246</t>
  </si>
  <si>
    <t>2062 Viva Rd</t>
  </si>
  <si>
    <t>21-5063</t>
  </si>
  <si>
    <t>2953 Boxelder Dr</t>
  </si>
  <si>
    <t>20B</t>
  </si>
  <si>
    <t>7R</t>
  </si>
  <si>
    <t>Southern Creek Homes LLC</t>
  </si>
  <si>
    <t>21-5381</t>
  </si>
  <si>
    <t>5116 Miramont Cr</t>
  </si>
  <si>
    <t>Heath Townsend Homes</t>
  </si>
  <si>
    <t>22-0116</t>
  </si>
  <si>
    <t>3505 Surry Gln</t>
  </si>
  <si>
    <t>Greenbrier</t>
  </si>
  <si>
    <t>2A</t>
  </si>
  <si>
    <t>Reece Homes</t>
  </si>
  <si>
    <t>22-0096</t>
  </si>
  <si>
    <t>3116 Tarleton Ct</t>
  </si>
  <si>
    <t>Rudder Pointe</t>
  </si>
  <si>
    <t>Avonley Homes</t>
  </si>
  <si>
    <t>22-0064</t>
  </si>
  <si>
    <t>1100 Turkey Creek Rd</t>
  </si>
  <si>
    <t>Bindings Corporation</t>
  </si>
  <si>
    <t>21-2706</t>
  </si>
  <si>
    <t>1428 Promise Ct</t>
  </si>
  <si>
    <t>21-2704</t>
  </si>
  <si>
    <t>1430 Promise Ct</t>
  </si>
  <si>
    <t>21-2854</t>
  </si>
  <si>
    <t>1424 Promise Ct</t>
  </si>
  <si>
    <t>21-5330</t>
  </si>
  <si>
    <t>1409 Promise Ct</t>
  </si>
  <si>
    <t>21-5332</t>
  </si>
  <si>
    <t>1413 Promise Ct</t>
  </si>
  <si>
    <t>21-5356</t>
  </si>
  <si>
    <t>1926 Viva Rd</t>
  </si>
  <si>
    <t>21-5283</t>
  </si>
  <si>
    <t>3021 Brady Ct</t>
  </si>
  <si>
    <t>21-5284</t>
  </si>
  <si>
    <t>3025 Brady Ct</t>
  </si>
  <si>
    <t>21-5287</t>
  </si>
  <si>
    <t>3133 Brady Ct</t>
  </si>
  <si>
    <t>21-5345</t>
  </si>
  <si>
    <t>1971 Chief St</t>
  </si>
  <si>
    <t>21-5346</t>
  </si>
  <si>
    <t>1910 Shimla Ct</t>
  </si>
  <si>
    <t>21-4741</t>
  </si>
  <si>
    <t>1207 N Houston Ave</t>
  </si>
  <si>
    <t>Bryan's 1st</t>
  </si>
  <si>
    <t>DWM Plumbing/Contractors</t>
  </si>
  <si>
    <t>22-0016</t>
  </si>
  <si>
    <t>4651 S Stonecrest Ct</t>
  </si>
  <si>
    <t>Stonebrier</t>
  </si>
  <si>
    <t>RP USA Ventures LLC</t>
  </si>
  <si>
    <t>22-0019</t>
  </si>
  <si>
    <t>4655 S Stonecrest Ct</t>
  </si>
  <si>
    <t>21-5224</t>
  </si>
  <si>
    <t>4648 S Stonecrest Ct</t>
  </si>
  <si>
    <t>21-5152</t>
  </si>
  <si>
    <t>3405 Mahogany Dr</t>
  </si>
  <si>
    <t>TFT Builders</t>
  </si>
  <si>
    <t>22-0080</t>
  </si>
  <si>
    <t>1911 Shimla Ct</t>
  </si>
  <si>
    <t>22-0079</t>
  </si>
  <si>
    <t>1916 Shimla Ct</t>
  </si>
  <si>
    <t>22-0078</t>
  </si>
  <si>
    <t>1914 Shimla Ct</t>
  </si>
  <si>
    <t>22-0044</t>
  </si>
  <si>
    <t>2036 Chief St</t>
  </si>
  <si>
    <t>22-0043</t>
  </si>
  <si>
    <t>2040 Chief St</t>
  </si>
  <si>
    <t>22-0042</t>
  </si>
  <si>
    <t>2066 Chief St</t>
  </si>
  <si>
    <t>22-0166</t>
  </si>
  <si>
    <t>1910 La Brisa Dr</t>
  </si>
  <si>
    <t>La Brisa</t>
  </si>
  <si>
    <t>Siegert Construction</t>
  </si>
  <si>
    <t>21-4271</t>
  </si>
  <si>
    <t>2009 Kathryn Dr</t>
  </si>
  <si>
    <t>21-5361</t>
  </si>
  <si>
    <t>3003 Woodville Rd</t>
  </si>
  <si>
    <t>Moses Baine</t>
  </si>
  <si>
    <t>Preferred Construction</t>
  </si>
  <si>
    <t>21-5037</t>
  </si>
  <si>
    <t>614 E MLK St</t>
  </si>
  <si>
    <t>22-0057</t>
  </si>
  <si>
    <t>1468 Kingsgate Dr</t>
  </si>
  <si>
    <t>Aquamarine Pools</t>
  </si>
  <si>
    <t>1321 Virginia St</t>
  </si>
  <si>
    <t>Hanus</t>
  </si>
  <si>
    <t>Edward Payne</t>
  </si>
  <si>
    <t>22-0105</t>
  </si>
  <si>
    <t>22-0250</t>
  </si>
  <si>
    <t>2607 Trophy Dr</t>
  </si>
  <si>
    <t>Briarcrest Northwest</t>
  </si>
  <si>
    <t>22-0101</t>
  </si>
  <si>
    <t>1703 W SH 21</t>
  </si>
  <si>
    <t>Ponce Construction</t>
  </si>
  <si>
    <t>21-5157</t>
  </si>
  <si>
    <t>4700 Via Verde Way</t>
  </si>
  <si>
    <t>Titan Solar Power</t>
  </si>
  <si>
    <t>22-0155</t>
  </si>
  <si>
    <t>1293 N Harvey Mitchell Pkwy</t>
  </si>
  <si>
    <t>Stellar Restoration Serv</t>
  </si>
  <si>
    <t>22-0082</t>
  </si>
  <si>
    <t>1705 W SH 21</t>
  </si>
  <si>
    <t>William Akins</t>
  </si>
  <si>
    <t>21-1358</t>
  </si>
  <si>
    <t>5260 Montague Loop</t>
  </si>
  <si>
    <t>22-0083</t>
  </si>
  <si>
    <t>4200 Peregrine Way</t>
  </si>
  <si>
    <t>Magruder Homes</t>
  </si>
  <si>
    <t>22-0097</t>
  </si>
  <si>
    <t>5014 Grayson Way</t>
  </si>
  <si>
    <t xml:space="preserve">2B </t>
  </si>
  <si>
    <t>22-0063</t>
  </si>
  <si>
    <t>5779 Cerrillos Dr</t>
  </si>
  <si>
    <t>Alamosa Springs</t>
  </si>
  <si>
    <t>Legend Classic Homes Ltd</t>
  </si>
  <si>
    <t>22-0062</t>
  </si>
  <si>
    <t>5780 Cerrillos Dr</t>
  </si>
  <si>
    <t>22-0065</t>
  </si>
  <si>
    <t>5781 Cerrillos Dr</t>
  </si>
  <si>
    <t>22-0039</t>
  </si>
  <si>
    <t>2068 Chief St</t>
  </si>
  <si>
    <t>DR Horton Homes</t>
  </si>
  <si>
    <t>22-0040</t>
  </si>
  <si>
    <t>2071 Chief St</t>
  </si>
  <si>
    <t>22-0041</t>
  </si>
  <si>
    <t>2069 Chief St</t>
  </si>
  <si>
    <t>22-0112</t>
  </si>
  <si>
    <t>2003 Rock Ridge Ave</t>
  </si>
  <si>
    <t>22-0122</t>
  </si>
  <si>
    <t>2013 Rock Ridge Ave</t>
  </si>
  <si>
    <t>22-0119</t>
  </si>
  <si>
    <t>2017 Rock Ridge Ave</t>
  </si>
  <si>
    <t>22-0117</t>
  </si>
  <si>
    <t>2019 Rock Ridge Ave</t>
  </si>
  <si>
    <t>22-0115</t>
  </si>
  <si>
    <t>2021 Rock Ridge Ave</t>
  </si>
  <si>
    <t>22-0114</t>
  </si>
  <si>
    <t>2023 Rock Ridge Ave</t>
  </si>
  <si>
    <t>22-0074</t>
  </si>
  <si>
    <t>2026 Rock Ridge Ave</t>
  </si>
  <si>
    <t>22-0073</t>
  </si>
  <si>
    <t>2028 Rock Ridge Ave</t>
  </si>
  <si>
    <t>22-0125</t>
  </si>
  <si>
    <t>2015 Rock Ridge Ave</t>
  </si>
  <si>
    <t>22-0049</t>
  </si>
  <si>
    <t>2009 Rock Ridge Ave</t>
  </si>
  <si>
    <t>22-0048</t>
  </si>
  <si>
    <t>2001 Rock Ridge Ave</t>
  </si>
  <si>
    <t>22-0046</t>
  </si>
  <si>
    <t>2011 Rock Ridge Ave</t>
  </si>
  <si>
    <t>22-0045</t>
  </si>
  <si>
    <t>2005 Rock Ridge Ave</t>
  </si>
  <si>
    <t>22-0118</t>
  </si>
  <si>
    <t>4205 Serrano Ct</t>
  </si>
  <si>
    <t>21-5286</t>
  </si>
  <si>
    <t>3112 Brady Ct</t>
  </si>
  <si>
    <t>21-5220</t>
  </si>
  <si>
    <t>4652 S Stonecrest Ct</t>
  </si>
  <si>
    <t>21-5246</t>
  </si>
  <si>
    <t>4712 Milagro Lp</t>
  </si>
  <si>
    <t>21-5247</t>
  </si>
  <si>
    <t>4707 Milagro Lp</t>
  </si>
  <si>
    <t>21-5229</t>
  </si>
  <si>
    <t>3508 Castine Ct</t>
  </si>
  <si>
    <t>21-5316</t>
  </si>
  <si>
    <t>6077 Toby Bnd</t>
  </si>
  <si>
    <t>Foxwood Crossing</t>
  </si>
  <si>
    <t>Century Complete</t>
  </si>
  <si>
    <t>21-5339</t>
  </si>
  <si>
    <t>6105 Toby Bnd</t>
  </si>
  <si>
    <t>21-5340</t>
  </si>
  <si>
    <t>6093 Toby Bnd</t>
  </si>
  <si>
    <t>21-5300</t>
  </si>
  <si>
    <t>6097 Toby Bnd</t>
  </si>
  <si>
    <t>21-5294</t>
  </si>
  <si>
    <t>4715 Milagro Lp</t>
  </si>
  <si>
    <t>21-5337</t>
  </si>
  <si>
    <t>6073 Toby Bnd</t>
  </si>
  <si>
    <t>21-5317</t>
  </si>
  <si>
    <t>6085 Toby Bnd</t>
  </si>
  <si>
    <t>21-5318</t>
  </si>
  <si>
    <t>6057 Toby Bnd</t>
  </si>
  <si>
    <t>21-5320</t>
  </si>
  <si>
    <t>6089 Toby Bnd</t>
  </si>
  <si>
    <t>21-5322</t>
  </si>
  <si>
    <t>6053 Toby Bnd</t>
  </si>
  <si>
    <t>21-5325</t>
  </si>
  <si>
    <t>6061 Toby Bnd</t>
  </si>
  <si>
    <t>21-5328</t>
  </si>
  <si>
    <t>6069 Toby Bnd</t>
  </si>
  <si>
    <t>21-5329</t>
  </si>
  <si>
    <t>6101 Toby Bnd</t>
  </si>
  <si>
    <t>21-5333</t>
  </si>
  <si>
    <t>6081 Toby Bnd</t>
  </si>
  <si>
    <t>21-5029</t>
  </si>
  <si>
    <t>4109 Hennepin Ct</t>
  </si>
  <si>
    <t>21-2237</t>
  </si>
  <si>
    <t>3109 Tarleton Ct</t>
  </si>
  <si>
    <t>21-5347</t>
  </si>
  <si>
    <t>4335 Fox River Ln</t>
  </si>
  <si>
    <t>Pitman Custom Homes</t>
  </si>
  <si>
    <t>22-0132</t>
  </si>
  <si>
    <t>2053 Chief St</t>
  </si>
  <si>
    <t>22-0137</t>
  </si>
  <si>
    <t>2061 Chief St</t>
  </si>
  <si>
    <t>22-0131</t>
  </si>
  <si>
    <t>2051 Chief St</t>
  </si>
  <si>
    <t>22-0061</t>
  </si>
  <si>
    <t>415 Vincent St #A</t>
  </si>
  <si>
    <t>Top Line Homes</t>
  </si>
  <si>
    <t>22-0130</t>
  </si>
  <si>
    <t>3040 Hickory Ridge Cr</t>
  </si>
  <si>
    <t>Jefferson Christian Custom</t>
  </si>
  <si>
    <t>22-0134</t>
  </si>
  <si>
    <t xml:space="preserve">5006 Grayson Way </t>
  </si>
  <si>
    <t>22-0126</t>
  </si>
  <si>
    <t>5019 Grayson Way</t>
  </si>
  <si>
    <t>22-0141</t>
  </si>
  <si>
    <t>3268 Rose Hill Ln</t>
  </si>
  <si>
    <t xml:space="preserve">Greenbrier </t>
  </si>
  <si>
    <t xml:space="preserve">Kinsington Homes </t>
  </si>
  <si>
    <t>22-0136</t>
  </si>
  <si>
    <t>2059 Chief St</t>
  </si>
  <si>
    <t>22-0144</t>
  </si>
  <si>
    <t xml:space="preserve">2049 Chief St </t>
  </si>
  <si>
    <t xml:space="preserve">2045 Chief St </t>
  </si>
  <si>
    <t>22-0143</t>
  </si>
  <si>
    <t>22-0142</t>
  </si>
  <si>
    <t xml:space="preserve">2043 Chief St </t>
  </si>
  <si>
    <t>0126/22</t>
  </si>
  <si>
    <t>22-0140</t>
  </si>
  <si>
    <t>2007 Rock Ridge Ave</t>
  </si>
  <si>
    <t>22-0179</t>
  </si>
  <si>
    <t>4708 Milagro Lp</t>
  </si>
  <si>
    <t>22-0221</t>
  </si>
  <si>
    <t xml:space="preserve">4711 Milagro Lp </t>
  </si>
  <si>
    <t>22-0169</t>
  </si>
  <si>
    <t>1972 Chief St</t>
  </si>
  <si>
    <t>22-0167</t>
  </si>
  <si>
    <t>1925 Shimla Ct</t>
  </si>
  <si>
    <t>22-0175</t>
  </si>
  <si>
    <t xml:space="preserve">1903 Shimla </t>
  </si>
  <si>
    <t>22-0170</t>
  </si>
  <si>
    <t>1905 Shimla Ct</t>
  </si>
  <si>
    <t>22-0216</t>
  </si>
  <si>
    <t xml:space="preserve">2067 Chief St </t>
  </si>
  <si>
    <t>22-0215</t>
  </si>
  <si>
    <t>2065 Chief St</t>
  </si>
  <si>
    <t>22-0214</t>
  </si>
  <si>
    <t>2063 Chief St</t>
  </si>
  <si>
    <t>22-0213</t>
  </si>
  <si>
    <t xml:space="preserve">2064 Chief St </t>
  </si>
  <si>
    <t>22-0210</t>
  </si>
  <si>
    <t xml:space="preserve">2058 Chief St </t>
  </si>
  <si>
    <t>22-0211</t>
  </si>
  <si>
    <t xml:space="preserve">2060 Chief St </t>
  </si>
  <si>
    <t>22-0212</t>
  </si>
  <si>
    <t>2062 Chief St</t>
  </si>
  <si>
    <t>22-0251</t>
  </si>
  <si>
    <t xml:space="preserve">4713 Milagro Lp </t>
  </si>
  <si>
    <t>22-0218</t>
  </si>
  <si>
    <t xml:space="preserve">405 W 21st St </t>
  </si>
  <si>
    <t xml:space="preserve">Maria T Lopez </t>
  </si>
  <si>
    <t>22-0233</t>
  </si>
  <si>
    <t xml:space="preserve">4854 Native Tree Ln </t>
  </si>
  <si>
    <t>22-0286</t>
  </si>
  <si>
    <t>1901 Shimla Ct</t>
  </si>
  <si>
    <t>22-0234</t>
  </si>
  <si>
    <t>4849 Native Tree Ln</t>
  </si>
  <si>
    <t>1A</t>
  </si>
  <si>
    <t>22-0287</t>
  </si>
  <si>
    <t>1965 Chief St</t>
  </si>
  <si>
    <t>22-0231</t>
  </si>
  <si>
    <t>1919 Viva Rd</t>
  </si>
  <si>
    <t>22-0161</t>
  </si>
  <si>
    <t>1414 Rochester St</t>
  </si>
  <si>
    <t xml:space="preserve">Broadway </t>
  </si>
  <si>
    <t>Abraham Ramirez</t>
  </si>
  <si>
    <t>22-0171</t>
  </si>
  <si>
    <t>3501 Chantilly Path</t>
  </si>
  <si>
    <t>21-3294</t>
  </si>
  <si>
    <t xml:space="preserve">3105 Brady Ct </t>
  </si>
  <si>
    <t>21-3291</t>
  </si>
  <si>
    <t>3109 Brady Ct</t>
  </si>
  <si>
    <t>21-2453</t>
  </si>
  <si>
    <t>3000 Balsam Ct</t>
  </si>
  <si>
    <t>21-2851</t>
  </si>
  <si>
    <t xml:space="preserve">1801 Thorndyke Ln </t>
  </si>
  <si>
    <t>21-3293</t>
  </si>
  <si>
    <t>3108 Brady Ct</t>
  </si>
  <si>
    <t>21-3389</t>
  </si>
  <si>
    <t>3104 Brady Ct</t>
  </si>
  <si>
    <t>21-3545</t>
  </si>
  <si>
    <t>3052 Wolfpack Loop</t>
  </si>
  <si>
    <t>Castillo Lawn Irrigation</t>
  </si>
  <si>
    <t>21-3299</t>
  </si>
  <si>
    <t>3140 Brady Ct</t>
  </si>
  <si>
    <t>21-3442</t>
  </si>
  <si>
    <t>4109 Wabash Ct</t>
  </si>
  <si>
    <t>21-3619</t>
  </si>
  <si>
    <t xml:space="preserve">3517 Surry Gln </t>
  </si>
  <si>
    <t>20-3556</t>
  </si>
  <si>
    <t>4715 Miramont Cr</t>
  </si>
  <si>
    <t>Dewitt Construction Services</t>
  </si>
  <si>
    <t>22-0185</t>
  </si>
  <si>
    <t>1204 Sul Ross Dr</t>
  </si>
  <si>
    <t>Woodson Terrace</t>
  </si>
  <si>
    <t xml:space="preserve">Marvelous Marvin's Outdoor </t>
  </si>
  <si>
    <t>22-0284</t>
  </si>
  <si>
    <t>1861 Briarcrest Dr</t>
  </si>
  <si>
    <t>Marty Galow</t>
  </si>
  <si>
    <t xml:space="preserve">T &amp; T </t>
  </si>
  <si>
    <t xml:space="preserve">Marty Galow </t>
  </si>
  <si>
    <t>Trey Schoenvogel</t>
  </si>
  <si>
    <t>21-5012</t>
  </si>
  <si>
    <t>712 E Villa Maria Rd #104</t>
  </si>
  <si>
    <t>Texas Villa Maria Retail LP</t>
  </si>
  <si>
    <t xml:space="preserve">Remodel </t>
  </si>
  <si>
    <t>Steven W Griggs</t>
  </si>
  <si>
    <t>21-4552</t>
  </si>
  <si>
    <t xml:space="preserve">1512 Maple St </t>
  </si>
  <si>
    <t xml:space="preserve">Stephen F Austin </t>
  </si>
  <si>
    <t>Alfred Alaniz</t>
  </si>
  <si>
    <t>21-3685</t>
  </si>
  <si>
    <t>971 N Earl Rudder Fwy</t>
  </si>
  <si>
    <t xml:space="preserve">Warwick Construction </t>
  </si>
  <si>
    <t xml:space="preserve">3 Story Self-Storage Building </t>
  </si>
  <si>
    <t>Petty Andrew</t>
  </si>
  <si>
    <t xml:space="preserve">Villa Maria Rd </t>
  </si>
  <si>
    <t>22-0260</t>
  </si>
  <si>
    <t xml:space="preserve">3833 S Texas Ave. </t>
  </si>
  <si>
    <t xml:space="preserve">Garden Acres </t>
  </si>
  <si>
    <t xml:space="preserve">R &amp; S Leasing </t>
  </si>
  <si>
    <t>22-0285</t>
  </si>
  <si>
    <t>22-0164</t>
  </si>
  <si>
    <t xml:space="preserve">1804 Rosedale St </t>
  </si>
  <si>
    <t>Ben Milam</t>
  </si>
  <si>
    <t xml:space="preserve">Power Home Solar LLC </t>
  </si>
  <si>
    <t>22-0319</t>
  </si>
  <si>
    <t>920 Clear Leaf Dr #189</t>
  </si>
  <si>
    <t>Oakwood MHC</t>
  </si>
  <si>
    <t xml:space="preserve">Innovation Roofing </t>
  </si>
  <si>
    <t>22-0328</t>
  </si>
  <si>
    <t>4728 Concordia Dr</t>
  </si>
  <si>
    <t xml:space="preserve">Todd Homes </t>
  </si>
  <si>
    <t>22-0129</t>
  </si>
  <si>
    <t>975 Marquis Dr</t>
  </si>
  <si>
    <t>Follett</t>
  </si>
  <si>
    <t>22-0338</t>
  </si>
  <si>
    <t xml:space="preserve">612 S Hutchins St </t>
  </si>
  <si>
    <t xml:space="preserve">Phillips </t>
  </si>
  <si>
    <t xml:space="preserve">Graziano Roofing Of Texas </t>
  </si>
  <si>
    <t>22-0302</t>
  </si>
  <si>
    <t>2012 Sandalwood Ln</t>
  </si>
  <si>
    <t xml:space="preserve">Cobblestone Addition </t>
  </si>
  <si>
    <t xml:space="preserve">Precision Roofing </t>
  </si>
  <si>
    <t>22-0093</t>
  </si>
  <si>
    <t>419 Tee Dr</t>
  </si>
  <si>
    <t xml:space="preserve">Country Club Estates </t>
  </si>
  <si>
    <t xml:space="preserve">Adrian Zuniga </t>
  </si>
  <si>
    <t>22-0353</t>
  </si>
  <si>
    <t>1207 Batts St</t>
  </si>
  <si>
    <t xml:space="preserve">Craftsman Built Inc </t>
  </si>
  <si>
    <t>21-5351</t>
  </si>
  <si>
    <t xml:space="preserve">2305 E Villa Maria Rd </t>
  </si>
  <si>
    <t>Villa Maria Gulf Service</t>
  </si>
  <si>
    <t>Empire CSAC</t>
  </si>
  <si>
    <t>21-5254</t>
  </si>
  <si>
    <t xml:space="preserve">1208 Lucky St </t>
  </si>
  <si>
    <t xml:space="preserve">Opersteny </t>
  </si>
  <si>
    <t xml:space="preserve">Arenas Construction </t>
  </si>
  <si>
    <t>22-0311</t>
  </si>
  <si>
    <t>1520 N Texas Ave.</t>
  </si>
  <si>
    <t xml:space="preserve">Samson Roofing LLC </t>
  </si>
  <si>
    <t xml:space="preserve">Neal Wade </t>
  </si>
  <si>
    <t>21-2271</t>
  </si>
  <si>
    <t>4126 Vintage Estates Ct</t>
  </si>
  <si>
    <t>21-3656</t>
  </si>
  <si>
    <t>4150 Vintage Estates 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</si>
</sst>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2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66" fontId="7" fillId="0" borderId="4" xfId="0" applyNumberFormat="1" applyFont="1" applyFill="1" applyBorder="1" applyAlignment="1">
      <alignment horizontal="left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1" borderId="1" xfId="0" applyNumberFormat="1" applyFont="1" applyFill="1" applyBorder="1" applyAlignment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1" fontId="10" fillId="11" borderId="1" xfId="0" applyNumberFormat="1" applyFont="1" applyFill="1" applyBorder="1" applyAlignment="1"/>
    <xf numFmtId="0" fontId="10" fillId="11" borderId="7" xfId="0" applyNumberFormat="1" applyFont="1" applyFill="1" applyBorder="1" applyAlignment="1">
      <alignment horizontal="center"/>
    </xf>
    <xf numFmtId="7" fontId="10" fillId="11" borderId="1" xfId="0" applyNumberFormat="1" applyFont="1" applyFill="1" applyBorder="1" applyAlignment="1" applyProtection="1">
      <alignment horizontal="right"/>
    </xf>
    <xf numFmtId="0" fontId="10" fillId="11" borderId="7" xfId="0" applyFont="1" applyFill="1" applyBorder="1" applyAlignment="1">
      <alignment horizontal="center"/>
    </xf>
    <xf numFmtId="167" fontId="12" fillId="11" borderId="1" xfId="1" applyNumberFormat="1" applyFont="1" applyFill="1" applyBorder="1" applyAlignment="1"/>
    <xf numFmtId="1" fontId="10" fillId="11" borderId="0" xfId="0" applyNumberFormat="1" applyFont="1" applyFill="1" applyBorder="1" applyAlignment="1" applyProtection="1"/>
    <xf numFmtId="1" fontId="10" fillId="11" borderId="10" xfId="0" applyNumberFormat="1" applyFont="1" applyFill="1" applyBorder="1" applyAlignment="1"/>
    <xf numFmtId="0" fontId="10" fillId="11" borderId="8" xfId="0" applyFont="1" applyFill="1" applyBorder="1" applyAlignment="1">
      <alignment horizontal="center"/>
    </xf>
    <xf numFmtId="167" fontId="12" fillId="11" borderId="10" xfId="1" applyNumberFormat="1" applyFont="1" applyFill="1" applyBorder="1" applyAlignment="1"/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showWhiteSpace="0" view="pageLayout" topLeftCell="A2" zoomScaleNormal="100" workbookViewId="0">
      <selection activeCell="D7" sqref="D7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6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7"/>
      <c r="B1" s="306" t="s">
        <v>15</v>
      </c>
      <c r="C1" s="306"/>
      <c r="D1" s="306"/>
      <c r="E1" s="307"/>
      <c r="F1" s="258"/>
      <c r="G1" s="258"/>
      <c r="H1" s="258"/>
      <c r="I1" s="259"/>
    </row>
    <row r="2" spans="1:17" s="16" customFormat="1" ht="21" customHeight="1" x14ac:dyDescent="0.25">
      <c r="A2" s="304" t="s">
        <v>70</v>
      </c>
      <c r="B2" s="260"/>
      <c r="C2" s="260"/>
      <c r="D2" s="261"/>
      <c r="E2" s="262"/>
      <c r="F2" s="304" t="s">
        <v>54</v>
      </c>
      <c r="G2" s="260"/>
      <c r="H2" s="260"/>
      <c r="I2" s="263"/>
    </row>
    <row r="3" spans="1:17" ht="19.5" customHeight="1" x14ac:dyDescent="0.25">
      <c r="A3" s="264" t="s">
        <v>21</v>
      </c>
      <c r="B3" s="265" t="s">
        <v>32</v>
      </c>
      <c r="C3" s="265" t="s">
        <v>53</v>
      </c>
      <c r="D3" s="265" t="s">
        <v>6</v>
      </c>
      <c r="E3" s="266"/>
      <c r="F3" s="264" t="s">
        <v>21</v>
      </c>
      <c r="G3" s="265" t="s">
        <v>32</v>
      </c>
      <c r="H3" s="265" t="s">
        <v>53</v>
      </c>
      <c r="I3" s="267" t="s">
        <v>6</v>
      </c>
    </row>
    <row r="4" spans="1:17" ht="18" customHeight="1" x14ac:dyDescent="0.2">
      <c r="A4" s="268" t="s">
        <v>48</v>
      </c>
      <c r="B4" s="269">
        <v>115</v>
      </c>
      <c r="C4" s="270"/>
      <c r="D4" s="271">
        <f>Residential!L118</f>
        <v>19870210</v>
      </c>
      <c r="E4" s="266"/>
      <c r="F4" s="268" t="s">
        <v>48</v>
      </c>
      <c r="G4" s="269">
        <v>81</v>
      </c>
      <c r="H4" s="270"/>
      <c r="I4" s="271">
        <v>15226717</v>
      </c>
    </row>
    <row r="5" spans="1:17" ht="15.75" customHeight="1" x14ac:dyDescent="0.2">
      <c r="A5" s="268" t="s">
        <v>49</v>
      </c>
      <c r="B5" s="269">
        <v>0</v>
      </c>
      <c r="C5" s="270"/>
      <c r="D5" s="271">
        <v>0</v>
      </c>
      <c r="E5" s="266"/>
      <c r="F5" s="268" t="s">
        <v>49</v>
      </c>
      <c r="G5" s="269">
        <v>0</v>
      </c>
      <c r="H5" s="270"/>
      <c r="I5" s="271">
        <v>0</v>
      </c>
    </row>
    <row r="6" spans="1:17" ht="15.75" customHeight="1" x14ac:dyDescent="0.2">
      <c r="A6" s="268" t="s">
        <v>38</v>
      </c>
      <c r="B6" s="269">
        <v>0</v>
      </c>
      <c r="C6" s="270"/>
      <c r="D6" s="271">
        <v>0</v>
      </c>
      <c r="E6" s="266"/>
      <c r="F6" s="268" t="s">
        <v>38</v>
      </c>
      <c r="G6" s="269">
        <v>0</v>
      </c>
      <c r="H6" s="270">
        <v>0</v>
      </c>
      <c r="I6" s="271">
        <v>0</v>
      </c>
    </row>
    <row r="7" spans="1:17" ht="15" customHeight="1" x14ac:dyDescent="0.2">
      <c r="A7" s="268" t="s">
        <v>36</v>
      </c>
      <c r="B7" s="269">
        <v>5</v>
      </c>
      <c r="C7" s="270">
        <v>20</v>
      </c>
      <c r="D7" s="271">
        <f>Residential!L139</f>
        <v>2609640</v>
      </c>
      <c r="E7" s="266"/>
      <c r="F7" s="268" t="s">
        <v>36</v>
      </c>
      <c r="G7" s="269">
        <v>0</v>
      </c>
      <c r="H7" s="270">
        <v>0</v>
      </c>
      <c r="I7" s="271">
        <v>0</v>
      </c>
    </row>
    <row r="8" spans="1:17" ht="15" customHeight="1" x14ac:dyDescent="0.2">
      <c r="A8" s="268" t="s">
        <v>37</v>
      </c>
      <c r="B8" s="269">
        <v>0</v>
      </c>
      <c r="C8" s="272"/>
      <c r="D8" s="273">
        <v>0</v>
      </c>
      <c r="E8" s="266"/>
      <c r="F8" s="268" t="s">
        <v>37</v>
      </c>
      <c r="G8" s="269">
        <v>0</v>
      </c>
      <c r="H8" s="272">
        <v>0</v>
      </c>
      <c r="I8" s="273">
        <v>0</v>
      </c>
    </row>
    <row r="9" spans="1:17" ht="15" customHeight="1" x14ac:dyDescent="0.2">
      <c r="A9" s="268" t="s">
        <v>23</v>
      </c>
      <c r="B9" s="269">
        <v>49</v>
      </c>
      <c r="C9" s="272"/>
      <c r="D9" s="273">
        <f>Residential!L263</f>
        <v>866316</v>
      </c>
      <c r="E9" s="266"/>
      <c r="F9" s="268" t="s">
        <v>23</v>
      </c>
      <c r="G9" s="269">
        <v>117</v>
      </c>
      <c r="H9" s="272"/>
      <c r="I9" s="273">
        <v>1014521</v>
      </c>
    </row>
    <row r="10" spans="1:17" ht="15.75" customHeight="1" x14ac:dyDescent="0.2">
      <c r="A10" s="268" t="s">
        <v>14</v>
      </c>
      <c r="B10" s="269">
        <v>3</v>
      </c>
      <c r="C10" s="272"/>
      <c r="D10" s="273">
        <f>'Mobile Homes'!J6</f>
        <v>150000</v>
      </c>
      <c r="E10" s="266"/>
      <c r="F10" s="268" t="s">
        <v>14</v>
      </c>
      <c r="G10" s="269">
        <v>2</v>
      </c>
      <c r="H10" s="272"/>
      <c r="I10" s="273">
        <v>86800</v>
      </c>
    </row>
    <row r="11" spans="1:17" ht="15.75" customHeight="1" x14ac:dyDescent="0.2">
      <c r="A11" s="268" t="s">
        <v>10</v>
      </c>
      <c r="B11" s="274">
        <v>6</v>
      </c>
      <c r="C11" s="272"/>
      <c r="D11" s="273">
        <v>0</v>
      </c>
      <c r="E11" s="266"/>
      <c r="F11" s="268" t="s">
        <v>10</v>
      </c>
      <c r="G11" s="274">
        <v>8</v>
      </c>
      <c r="H11" s="272"/>
      <c r="I11" s="273">
        <v>0</v>
      </c>
    </row>
    <row r="12" spans="1:17" ht="15" customHeight="1" x14ac:dyDescent="0.2">
      <c r="A12" s="268" t="s">
        <v>22</v>
      </c>
      <c r="B12" s="269">
        <v>2</v>
      </c>
      <c r="C12" s="272"/>
      <c r="D12" s="273">
        <f>Commercial!I8</f>
        <v>3566000</v>
      </c>
      <c r="E12" s="266"/>
      <c r="F12" s="268" t="s">
        <v>22</v>
      </c>
      <c r="G12" s="269">
        <v>5</v>
      </c>
      <c r="H12" s="272"/>
      <c r="I12" s="273">
        <v>16137153</v>
      </c>
      <c r="Q12" s="24"/>
    </row>
    <row r="13" spans="1:17" ht="15.75" customHeight="1" x14ac:dyDescent="0.2">
      <c r="A13" s="268" t="s">
        <v>39</v>
      </c>
      <c r="B13" s="269">
        <v>15</v>
      </c>
      <c r="C13" s="272"/>
      <c r="D13" s="273">
        <f>Commercial!I29</f>
        <v>5804292</v>
      </c>
      <c r="E13" s="266"/>
      <c r="F13" s="268" t="s">
        <v>39</v>
      </c>
      <c r="G13" s="269">
        <v>19</v>
      </c>
      <c r="H13" s="272"/>
      <c r="I13" s="273">
        <v>8425650</v>
      </c>
    </row>
    <row r="14" spans="1:17" ht="15.75" customHeight="1" x14ac:dyDescent="0.2">
      <c r="A14" s="268" t="s">
        <v>9</v>
      </c>
      <c r="B14" s="269">
        <v>2</v>
      </c>
      <c r="C14" s="272"/>
      <c r="D14" s="273">
        <f>MISC!H8</f>
        <v>195800</v>
      </c>
      <c r="E14" s="266"/>
      <c r="F14" s="268" t="s">
        <v>9</v>
      </c>
      <c r="G14" s="269">
        <v>5</v>
      </c>
      <c r="H14" s="272"/>
      <c r="I14" s="273">
        <v>202775</v>
      </c>
    </row>
    <row r="15" spans="1:17" ht="15" customHeight="1" x14ac:dyDescent="0.2">
      <c r="A15" s="275" t="s">
        <v>11</v>
      </c>
      <c r="B15" s="276">
        <v>7</v>
      </c>
      <c r="C15" s="277"/>
      <c r="D15" s="278">
        <v>0</v>
      </c>
      <c r="E15" s="266"/>
      <c r="F15" s="275" t="s">
        <v>11</v>
      </c>
      <c r="G15" s="276">
        <v>8</v>
      </c>
      <c r="H15" s="277"/>
      <c r="I15" s="278">
        <v>0</v>
      </c>
    </row>
    <row r="16" spans="1:17" ht="16.5" customHeight="1" x14ac:dyDescent="0.25">
      <c r="A16" s="279" t="s">
        <v>13</v>
      </c>
      <c r="B16" s="280">
        <f>SUM(B4:B15)</f>
        <v>204</v>
      </c>
      <c r="C16" s="299">
        <f>SUM(C4:C15)</f>
        <v>20</v>
      </c>
      <c r="D16" s="281">
        <f>SUM(D4:D15)</f>
        <v>33062258</v>
      </c>
      <c r="E16" s="266"/>
      <c r="F16" s="279" t="s">
        <v>13</v>
      </c>
      <c r="G16" s="280">
        <f>SUM(G4:G15)</f>
        <v>245</v>
      </c>
      <c r="H16" s="282">
        <f>SUM(H4:H15)</f>
        <v>0</v>
      </c>
      <c r="I16" s="283">
        <f>SUM(I4:I15)</f>
        <v>41093616</v>
      </c>
    </row>
    <row r="17" spans="1:11" ht="18.75" customHeight="1" x14ac:dyDescent="0.2">
      <c r="A17" s="284"/>
      <c r="B17" s="285"/>
      <c r="C17" s="285"/>
      <c r="D17" s="285"/>
      <c r="E17" s="266"/>
      <c r="F17" s="285"/>
      <c r="G17" s="285"/>
      <c r="H17" s="285"/>
      <c r="I17" s="286"/>
    </row>
    <row r="18" spans="1:11" ht="18" x14ac:dyDescent="0.25">
      <c r="A18" s="305" t="s">
        <v>69</v>
      </c>
      <c r="B18" s="287"/>
      <c r="C18" s="288"/>
      <c r="D18" s="289"/>
      <c r="E18" s="266"/>
      <c r="F18" s="305" t="s">
        <v>55</v>
      </c>
      <c r="G18" s="287"/>
      <c r="H18" s="288"/>
      <c r="I18" s="290"/>
    </row>
    <row r="19" spans="1:11" ht="21" customHeight="1" x14ac:dyDescent="0.25">
      <c r="A19" s="291" t="s">
        <v>21</v>
      </c>
      <c r="B19" s="292" t="s">
        <v>32</v>
      </c>
      <c r="C19" s="292" t="s">
        <v>53</v>
      </c>
      <c r="D19" s="292" t="s">
        <v>6</v>
      </c>
      <c r="E19" s="262"/>
      <c r="F19" s="291" t="s">
        <v>21</v>
      </c>
      <c r="G19" s="292" t="s">
        <v>32</v>
      </c>
      <c r="H19" s="293"/>
      <c r="I19" s="294" t="s">
        <v>6</v>
      </c>
    </row>
    <row r="20" spans="1:11" ht="17.25" customHeight="1" x14ac:dyDescent="0.2">
      <c r="A20" s="295" t="s">
        <v>48</v>
      </c>
      <c r="B20" s="324">
        <v>115</v>
      </c>
      <c r="C20" s="325"/>
      <c r="D20" s="326">
        <f>D4</f>
        <v>19870210</v>
      </c>
      <c r="E20" s="266"/>
      <c r="F20" s="295" t="s">
        <v>48</v>
      </c>
      <c r="G20" s="269">
        <v>81</v>
      </c>
      <c r="H20" s="270"/>
      <c r="I20" s="271">
        <v>15226717</v>
      </c>
    </row>
    <row r="21" spans="1:11" ht="15" customHeight="1" x14ac:dyDescent="0.2">
      <c r="A21" s="295" t="s">
        <v>49</v>
      </c>
      <c r="B21" s="324">
        <v>0</v>
      </c>
      <c r="C21" s="325"/>
      <c r="D21" s="326">
        <v>0</v>
      </c>
      <c r="E21" s="266"/>
      <c r="F21" s="295" t="s">
        <v>49</v>
      </c>
      <c r="G21" s="269">
        <v>0</v>
      </c>
      <c r="H21" s="270"/>
      <c r="I21" s="271">
        <v>0</v>
      </c>
    </row>
    <row r="22" spans="1:11" ht="15" customHeight="1" x14ac:dyDescent="0.2">
      <c r="A22" s="295" t="s">
        <v>38</v>
      </c>
      <c r="B22" s="324">
        <v>0</v>
      </c>
      <c r="C22" s="325"/>
      <c r="D22" s="326">
        <v>0</v>
      </c>
      <c r="E22" s="266"/>
      <c r="F22" s="295" t="s">
        <v>38</v>
      </c>
      <c r="G22" s="269">
        <v>0</v>
      </c>
      <c r="H22" s="270">
        <v>0</v>
      </c>
      <c r="I22" s="271">
        <v>0</v>
      </c>
    </row>
    <row r="23" spans="1:11" ht="16.5" customHeight="1" x14ac:dyDescent="0.2">
      <c r="A23" s="295" t="s">
        <v>36</v>
      </c>
      <c r="B23" s="324">
        <v>20</v>
      </c>
      <c r="C23" s="325"/>
      <c r="D23" s="326">
        <f>D7</f>
        <v>2609640</v>
      </c>
      <c r="E23" s="266"/>
      <c r="F23" s="295" t="s">
        <v>36</v>
      </c>
      <c r="G23" s="269">
        <v>0</v>
      </c>
      <c r="H23" s="270">
        <v>0</v>
      </c>
      <c r="I23" s="271">
        <v>0</v>
      </c>
    </row>
    <row r="24" spans="1:11" ht="17.25" customHeight="1" x14ac:dyDescent="0.2">
      <c r="A24" s="295" t="s">
        <v>37</v>
      </c>
      <c r="B24" s="324">
        <v>0</v>
      </c>
      <c r="C24" s="327"/>
      <c r="D24" s="328">
        <v>0</v>
      </c>
      <c r="E24" s="266"/>
      <c r="F24" s="295" t="s">
        <v>37</v>
      </c>
      <c r="G24" s="269">
        <v>0</v>
      </c>
      <c r="H24" s="272">
        <v>0</v>
      </c>
      <c r="I24" s="273">
        <v>0</v>
      </c>
    </row>
    <row r="25" spans="1:11" ht="17.25" customHeight="1" x14ac:dyDescent="0.2">
      <c r="A25" s="296" t="s">
        <v>23</v>
      </c>
      <c r="B25" s="324">
        <v>49</v>
      </c>
      <c r="C25" s="327"/>
      <c r="D25" s="328">
        <f t="shared" ref="D25:D31" si="0">D9</f>
        <v>866316</v>
      </c>
      <c r="E25" s="297"/>
      <c r="F25" s="296" t="s">
        <v>23</v>
      </c>
      <c r="G25" s="269">
        <v>117</v>
      </c>
      <c r="H25" s="272"/>
      <c r="I25" s="273">
        <v>1014521</v>
      </c>
    </row>
    <row r="26" spans="1:11" ht="16.5" customHeight="1" x14ac:dyDescent="0.2">
      <c r="A26" s="296" t="s">
        <v>14</v>
      </c>
      <c r="B26" s="324">
        <v>3</v>
      </c>
      <c r="C26" s="327"/>
      <c r="D26" s="328">
        <f t="shared" si="0"/>
        <v>150000</v>
      </c>
      <c r="E26" s="297"/>
      <c r="F26" s="296" t="s">
        <v>14</v>
      </c>
      <c r="G26" s="269">
        <v>2</v>
      </c>
      <c r="H26" s="272"/>
      <c r="I26" s="273">
        <v>86800</v>
      </c>
    </row>
    <row r="27" spans="1:11" ht="15" customHeight="1" x14ac:dyDescent="0.2">
      <c r="A27" s="296" t="s">
        <v>10</v>
      </c>
      <c r="B27" s="329">
        <v>6</v>
      </c>
      <c r="C27" s="327"/>
      <c r="D27" s="328">
        <f t="shared" si="0"/>
        <v>0</v>
      </c>
      <c r="E27" s="297"/>
      <c r="F27" s="296" t="s">
        <v>10</v>
      </c>
      <c r="G27" s="274">
        <v>8</v>
      </c>
      <c r="H27" s="272"/>
      <c r="I27" s="273">
        <v>0</v>
      </c>
      <c r="K27" s="15"/>
    </row>
    <row r="28" spans="1:11" ht="16.5" customHeight="1" x14ac:dyDescent="0.2">
      <c r="A28" s="296" t="s">
        <v>22</v>
      </c>
      <c r="B28" s="324">
        <v>2</v>
      </c>
      <c r="C28" s="327"/>
      <c r="D28" s="328">
        <f t="shared" si="0"/>
        <v>3566000</v>
      </c>
      <c r="E28" s="297"/>
      <c r="F28" s="296" t="s">
        <v>22</v>
      </c>
      <c r="G28" s="269">
        <v>5</v>
      </c>
      <c r="H28" s="272"/>
      <c r="I28" s="273">
        <v>16137153</v>
      </c>
    </row>
    <row r="29" spans="1:11" ht="16.5" customHeight="1" x14ac:dyDescent="0.2">
      <c r="A29" s="296" t="s">
        <v>39</v>
      </c>
      <c r="B29" s="324">
        <v>15</v>
      </c>
      <c r="C29" s="327"/>
      <c r="D29" s="328">
        <f t="shared" si="0"/>
        <v>5804292</v>
      </c>
      <c r="E29" s="297"/>
      <c r="F29" s="296" t="s">
        <v>39</v>
      </c>
      <c r="G29" s="269">
        <v>19</v>
      </c>
      <c r="H29" s="272"/>
      <c r="I29" s="273">
        <v>8425650</v>
      </c>
    </row>
    <row r="30" spans="1:11" ht="15.75" customHeight="1" x14ac:dyDescent="0.2">
      <c r="A30" s="295" t="s">
        <v>9</v>
      </c>
      <c r="B30" s="324">
        <v>2</v>
      </c>
      <c r="C30" s="327"/>
      <c r="D30" s="328">
        <f t="shared" si="0"/>
        <v>195800</v>
      </c>
      <c r="E30" s="266"/>
      <c r="F30" s="295" t="s">
        <v>9</v>
      </c>
      <c r="G30" s="269">
        <v>5</v>
      </c>
      <c r="H30" s="272"/>
      <c r="I30" s="273">
        <v>202775</v>
      </c>
    </row>
    <row r="31" spans="1:11" ht="16.5" customHeight="1" x14ac:dyDescent="0.2">
      <c r="A31" s="295" t="s">
        <v>11</v>
      </c>
      <c r="B31" s="330">
        <v>7</v>
      </c>
      <c r="C31" s="331"/>
      <c r="D31" s="332">
        <f t="shared" si="0"/>
        <v>0</v>
      </c>
      <c r="E31" s="266"/>
      <c r="F31" s="295" t="s">
        <v>11</v>
      </c>
      <c r="G31" s="276">
        <v>8</v>
      </c>
      <c r="H31" s="277"/>
      <c r="I31" s="278">
        <v>0</v>
      </c>
    </row>
    <row r="32" spans="1:11" ht="15.75" customHeight="1" x14ac:dyDescent="0.25">
      <c r="A32" s="279" t="s">
        <v>13</v>
      </c>
      <c r="B32" s="298">
        <f>SUM(B20:B31)</f>
        <v>219</v>
      </c>
      <c r="C32" s="299">
        <f>SUM(C20:C31)</f>
        <v>0</v>
      </c>
      <c r="D32" s="300">
        <f>SUM(D20:D31)</f>
        <v>33062258</v>
      </c>
      <c r="E32" s="301"/>
      <c r="F32" s="279" t="s">
        <v>13</v>
      </c>
      <c r="G32" s="302">
        <f>SUM(G20:G31)</f>
        <v>245</v>
      </c>
      <c r="H32" s="282">
        <f>SUM(H20:H31)</f>
        <v>0</v>
      </c>
      <c r="I32" s="303">
        <f>SUM(I20:I31)</f>
        <v>41093616</v>
      </c>
    </row>
    <row r="33" spans="2:4" ht="15.75" customHeight="1" x14ac:dyDescent="0.2">
      <c r="B33" s="24"/>
      <c r="C33" s="24"/>
      <c r="D33" s="24"/>
    </row>
    <row r="34" spans="2:4" ht="19.5" customHeight="1" x14ac:dyDescent="0.2">
      <c r="C34" s="313"/>
      <c r="D34" s="14"/>
    </row>
    <row r="35" spans="2:4" x14ac:dyDescent="0.2">
      <c r="C35" s="313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80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41"/>
  <sheetViews>
    <sheetView topLeftCell="A115" zoomScale="115" zoomScaleNormal="115" workbookViewId="0">
      <selection activeCell="N103" sqref="N103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33" t="s">
        <v>50</v>
      </c>
      <c r="B1" s="334"/>
      <c r="C1" s="334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2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6">
        <v>44565</v>
      </c>
      <c r="B3" s="71" t="s">
        <v>431</v>
      </c>
      <c r="C3" s="72" t="s">
        <v>432</v>
      </c>
      <c r="D3" s="249" t="s">
        <v>324</v>
      </c>
      <c r="E3" s="202"/>
      <c r="F3" s="203">
        <v>2</v>
      </c>
      <c r="G3" s="203">
        <v>2</v>
      </c>
      <c r="H3" s="212" t="s">
        <v>325</v>
      </c>
      <c r="I3" s="83">
        <v>1</v>
      </c>
      <c r="J3" s="75">
        <v>1643</v>
      </c>
      <c r="K3" s="100">
        <v>523</v>
      </c>
      <c r="L3" s="165">
        <v>142956</v>
      </c>
      <c r="M3" s="2"/>
    </row>
    <row r="4" spans="1:21" ht="15" customHeight="1" x14ac:dyDescent="0.2">
      <c r="A4" s="322">
        <v>44565</v>
      </c>
      <c r="B4" s="71" t="s">
        <v>433</v>
      </c>
      <c r="C4" s="72" t="s">
        <v>434</v>
      </c>
      <c r="D4" s="72" t="s">
        <v>324</v>
      </c>
      <c r="E4" s="202"/>
      <c r="F4" s="207">
        <v>1</v>
      </c>
      <c r="G4" s="72">
        <v>2</v>
      </c>
      <c r="H4" s="72" t="s">
        <v>325</v>
      </c>
      <c r="I4" s="83">
        <v>1</v>
      </c>
      <c r="J4" s="208">
        <v>1644</v>
      </c>
      <c r="K4" s="100">
        <v>441</v>
      </c>
      <c r="L4" s="165">
        <v>137610</v>
      </c>
    </row>
    <row r="5" spans="1:21" ht="15" customHeight="1" x14ac:dyDescent="0.2">
      <c r="A5" s="210">
        <v>44565</v>
      </c>
      <c r="B5" s="211" t="s">
        <v>435</v>
      </c>
      <c r="C5" s="212" t="s">
        <v>436</v>
      </c>
      <c r="D5" s="212" t="s">
        <v>324</v>
      </c>
      <c r="E5" s="202"/>
      <c r="F5" s="237">
        <v>4</v>
      </c>
      <c r="G5" s="237">
        <v>2</v>
      </c>
      <c r="H5" s="212" t="s">
        <v>325</v>
      </c>
      <c r="I5" s="81">
        <v>1</v>
      </c>
      <c r="J5" s="238">
        <v>1644</v>
      </c>
      <c r="K5" s="239">
        <v>441</v>
      </c>
      <c r="L5" s="165">
        <v>137610</v>
      </c>
      <c r="N5" s="2"/>
    </row>
    <row r="6" spans="1:21" ht="15" customHeight="1" x14ac:dyDescent="0.2">
      <c r="A6" s="210">
        <v>44565</v>
      </c>
      <c r="B6" s="211" t="s">
        <v>443</v>
      </c>
      <c r="C6" s="212" t="s">
        <v>444</v>
      </c>
      <c r="D6" s="212" t="s">
        <v>426</v>
      </c>
      <c r="E6" s="202">
        <v>3</v>
      </c>
      <c r="F6" s="237">
        <v>4</v>
      </c>
      <c r="G6" s="237">
        <v>9</v>
      </c>
      <c r="H6" s="212" t="s">
        <v>334</v>
      </c>
      <c r="I6" s="81">
        <v>1</v>
      </c>
      <c r="J6" s="238">
        <v>1797</v>
      </c>
      <c r="K6" s="239">
        <v>656</v>
      </c>
      <c r="L6" s="165">
        <v>161898</v>
      </c>
      <c r="O6" s="2"/>
      <c r="P6" s="2"/>
      <c r="Q6" s="2"/>
      <c r="R6" s="2"/>
      <c r="S6" s="2"/>
      <c r="T6" s="2"/>
      <c r="U6" s="2"/>
    </row>
    <row r="7" spans="1:21" ht="15" customHeight="1" x14ac:dyDescent="0.2">
      <c r="A7" s="166">
        <v>44565</v>
      </c>
      <c r="B7" s="71" t="s">
        <v>445</v>
      </c>
      <c r="C7" s="72" t="s">
        <v>446</v>
      </c>
      <c r="D7" s="72" t="s">
        <v>426</v>
      </c>
      <c r="E7" s="202">
        <v>3</v>
      </c>
      <c r="F7" s="203">
        <v>5</v>
      </c>
      <c r="G7" s="203">
        <v>9</v>
      </c>
      <c r="H7" s="212" t="s">
        <v>334</v>
      </c>
      <c r="I7" s="83">
        <v>1</v>
      </c>
      <c r="J7" s="208">
        <v>1897</v>
      </c>
      <c r="K7" s="100">
        <v>617</v>
      </c>
      <c r="L7" s="165">
        <v>165924</v>
      </c>
      <c r="M7" s="2"/>
      <c r="N7" s="2"/>
    </row>
    <row r="8" spans="1:21" ht="15" customHeight="1" x14ac:dyDescent="0.2">
      <c r="A8" s="210">
        <v>44565</v>
      </c>
      <c r="B8" s="211" t="s">
        <v>447</v>
      </c>
      <c r="C8" s="212" t="s">
        <v>448</v>
      </c>
      <c r="D8" s="212" t="s">
        <v>426</v>
      </c>
      <c r="E8" s="202">
        <v>3</v>
      </c>
      <c r="F8" s="237">
        <v>9</v>
      </c>
      <c r="G8" s="237">
        <v>8</v>
      </c>
      <c r="H8" s="212" t="s">
        <v>334</v>
      </c>
      <c r="I8" s="81">
        <v>1</v>
      </c>
      <c r="J8" s="238">
        <v>1724</v>
      </c>
      <c r="K8" s="239">
        <v>558</v>
      </c>
      <c r="L8" s="165">
        <v>150612</v>
      </c>
      <c r="O8" s="2"/>
      <c r="P8" s="2"/>
      <c r="Q8" s="2"/>
      <c r="R8" s="2"/>
      <c r="S8" s="2"/>
      <c r="T8" s="2"/>
      <c r="U8" s="2"/>
    </row>
    <row r="9" spans="1:21" ht="15" customHeight="1" x14ac:dyDescent="0.2">
      <c r="A9" s="210">
        <v>44565</v>
      </c>
      <c r="B9" s="211" t="s">
        <v>567</v>
      </c>
      <c r="C9" s="212" t="s">
        <v>568</v>
      </c>
      <c r="D9" s="212" t="s">
        <v>459</v>
      </c>
      <c r="E9" s="202">
        <v>1</v>
      </c>
      <c r="F9" s="237">
        <v>17</v>
      </c>
      <c r="G9" s="237">
        <v>1</v>
      </c>
      <c r="H9" s="212" t="s">
        <v>460</v>
      </c>
      <c r="I9" s="81">
        <v>1</v>
      </c>
      <c r="J9" s="238">
        <v>2497</v>
      </c>
      <c r="K9" s="239">
        <v>821</v>
      </c>
      <c r="L9" s="165">
        <v>218988</v>
      </c>
      <c r="N9" s="2"/>
      <c r="T9" s="2"/>
      <c r="U9" s="2"/>
    </row>
    <row r="10" spans="1:21" ht="15" customHeight="1" x14ac:dyDescent="0.2">
      <c r="A10" s="210">
        <v>44565</v>
      </c>
      <c r="B10" s="211" t="s">
        <v>569</v>
      </c>
      <c r="C10" s="212" t="s">
        <v>570</v>
      </c>
      <c r="D10" s="212" t="s">
        <v>524</v>
      </c>
      <c r="E10" s="202">
        <v>3</v>
      </c>
      <c r="F10" s="237">
        <v>18</v>
      </c>
      <c r="G10" s="237">
        <v>11</v>
      </c>
      <c r="H10" s="212" t="s">
        <v>525</v>
      </c>
      <c r="I10" s="81">
        <v>1</v>
      </c>
      <c r="J10" s="238">
        <v>1523</v>
      </c>
      <c r="K10" s="239">
        <v>430</v>
      </c>
      <c r="L10" s="165">
        <v>128898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10">
        <v>44565</v>
      </c>
      <c r="B11" s="211" t="s">
        <v>571</v>
      </c>
      <c r="C11" s="212" t="s">
        <v>572</v>
      </c>
      <c r="D11" s="212" t="s">
        <v>524</v>
      </c>
      <c r="E11" s="202">
        <v>3</v>
      </c>
      <c r="F11" s="237">
        <v>16</v>
      </c>
      <c r="G11" s="237">
        <v>10</v>
      </c>
      <c r="H11" s="212" t="s">
        <v>525</v>
      </c>
      <c r="I11" s="81">
        <v>1</v>
      </c>
      <c r="J11" s="238">
        <v>1523</v>
      </c>
      <c r="K11" s="239">
        <v>430</v>
      </c>
      <c r="L11" s="165">
        <v>128898</v>
      </c>
      <c r="M11" s="2"/>
      <c r="O11" s="2"/>
      <c r="P11" s="2"/>
      <c r="Q11" s="2"/>
      <c r="R11" s="2"/>
      <c r="S11" s="2"/>
      <c r="T11" s="2"/>
      <c r="U11" s="2"/>
    </row>
    <row r="12" spans="1:21" ht="15" customHeight="1" x14ac:dyDescent="0.2">
      <c r="A12" s="210">
        <v>44565</v>
      </c>
      <c r="B12" s="211" t="s">
        <v>573</v>
      </c>
      <c r="C12" s="212" t="s">
        <v>574</v>
      </c>
      <c r="D12" s="212" t="s">
        <v>421</v>
      </c>
      <c r="E12" s="202" t="s">
        <v>422</v>
      </c>
      <c r="F12" s="237">
        <v>31</v>
      </c>
      <c r="G12" s="237">
        <v>27</v>
      </c>
      <c r="H12" s="212" t="s">
        <v>423</v>
      </c>
      <c r="I12" s="81">
        <v>1</v>
      </c>
      <c r="J12" s="238">
        <v>2900</v>
      </c>
      <c r="K12" s="239">
        <v>635</v>
      </c>
      <c r="L12" s="165">
        <v>286335</v>
      </c>
    </row>
    <row r="13" spans="1:21" ht="15" customHeight="1" x14ac:dyDescent="0.2">
      <c r="A13" s="210">
        <v>44565</v>
      </c>
      <c r="B13" s="211" t="s">
        <v>585</v>
      </c>
      <c r="C13" s="212" t="s">
        <v>586</v>
      </c>
      <c r="D13" s="212" t="s">
        <v>524</v>
      </c>
      <c r="E13" s="202">
        <v>3</v>
      </c>
      <c r="F13" s="237">
        <v>12</v>
      </c>
      <c r="G13" s="237">
        <v>10</v>
      </c>
      <c r="H13" s="212" t="s">
        <v>525</v>
      </c>
      <c r="I13" s="81">
        <v>1</v>
      </c>
      <c r="J13" s="238">
        <v>2052</v>
      </c>
      <c r="K13" s="239">
        <v>577</v>
      </c>
      <c r="L13" s="165">
        <v>173514</v>
      </c>
    </row>
    <row r="14" spans="1:21" ht="15" customHeight="1" x14ac:dyDescent="0.2">
      <c r="A14" s="210">
        <v>44566</v>
      </c>
      <c r="B14" s="211" t="s">
        <v>565</v>
      </c>
      <c r="C14" s="212" t="s">
        <v>566</v>
      </c>
      <c r="D14" s="212" t="s">
        <v>426</v>
      </c>
      <c r="E14" s="202">
        <v>3</v>
      </c>
      <c r="F14" s="237">
        <v>4</v>
      </c>
      <c r="G14" s="237">
        <v>7</v>
      </c>
      <c r="H14" s="212" t="s">
        <v>334</v>
      </c>
      <c r="I14" s="81">
        <v>1</v>
      </c>
      <c r="J14" s="238">
        <v>2039</v>
      </c>
      <c r="K14" s="239">
        <v>657</v>
      </c>
      <c r="L14" s="165">
        <v>177936</v>
      </c>
      <c r="M14" s="2"/>
    </row>
    <row r="15" spans="1:21" ht="15" customHeight="1" x14ac:dyDescent="0.2">
      <c r="A15" s="210">
        <v>44567</v>
      </c>
      <c r="B15" s="211" t="s">
        <v>297</v>
      </c>
      <c r="C15" s="212" t="s">
        <v>298</v>
      </c>
      <c r="D15" s="212" t="s">
        <v>299</v>
      </c>
      <c r="E15" s="202">
        <v>2</v>
      </c>
      <c r="F15" s="237">
        <v>7</v>
      </c>
      <c r="G15" s="237">
        <v>7</v>
      </c>
      <c r="H15" s="212" t="s">
        <v>178</v>
      </c>
      <c r="I15" s="81">
        <v>1</v>
      </c>
      <c r="J15" s="238">
        <v>2036</v>
      </c>
      <c r="K15" s="239">
        <v>547</v>
      </c>
      <c r="L15" s="165">
        <v>185976</v>
      </c>
      <c r="M15" s="2"/>
      <c r="N15" s="2"/>
    </row>
    <row r="16" spans="1:21" ht="15" customHeight="1" x14ac:dyDescent="0.2">
      <c r="A16" s="210">
        <v>44567</v>
      </c>
      <c r="B16" s="211" t="s">
        <v>437</v>
      </c>
      <c r="C16" s="212" t="s">
        <v>438</v>
      </c>
      <c r="D16" s="212" t="s">
        <v>324</v>
      </c>
      <c r="E16" s="202"/>
      <c r="F16" s="237">
        <v>11</v>
      </c>
      <c r="G16" s="237">
        <v>1</v>
      </c>
      <c r="H16" s="212" t="s">
        <v>325</v>
      </c>
      <c r="I16" s="81">
        <v>1</v>
      </c>
      <c r="J16" s="238">
        <v>1644</v>
      </c>
      <c r="K16" s="239">
        <v>441</v>
      </c>
      <c r="L16" s="165">
        <v>137610</v>
      </c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166">
        <v>44567</v>
      </c>
      <c r="B17" s="71" t="s">
        <v>439</v>
      </c>
      <c r="C17" s="72" t="s">
        <v>440</v>
      </c>
      <c r="D17" s="72" t="s">
        <v>324</v>
      </c>
      <c r="E17" s="202"/>
      <c r="F17" s="203">
        <v>9</v>
      </c>
      <c r="G17" s="203">
        <v>1</v>
      </c>
      <c r="H17" s="72" t="s">
        <v>325</v>
      </c>
      <c r="I17" s="83">
        <v>1</v>
      </c>
      <c r="J17" s="208">
        <v>1311</v>
      </c>
      <c r="K17" s="100">
        <v>436</v>
      </c>
      <c r="L17" s="165">
        <v>146000</v>
      </c>
      <c r="M17" s="2"/>
      <c r="N17" s="2"/>
      <c r="O17" s="2"/>
      <c r="P17" s="2"/>
      <c r="Q17" s="2"/>
      <c r="R17" s="2"/>
      <c r="S17" s="2"/>
    </row>
    <row r="18" spans="1:21" ht="15" customHeight="1" x14ac:dyDescent="0.2">
      <c r="A18" s="322">
        <v>44567</v>
      </c>
      <c r="B18" s="71" t="s">
        <v>441</v>
      </c>
      <c r="C18" s="72" t="s">
        <v>442</v>
      </c>
      <c r="D18" s="72" t="s">
        <v>324</v>
      </c>
      <c r="E18" s="202">
        <v>3</v>
      </c>
      <c r="F18" s="207">
        <v>6</v>
      </c>
      <c r="G18" s="72">
        <v>22</v>
      </c>
      <c r="H18" s="72" t="s">
        <v>178</v>
      </c>
      <c r="I18" s="83">
        <v>1</v>
      </c>
      <c r="J18" s="208">
        <v>1835</v>
      </c>
      <c r="K18" s="100">
        <v>910</v>
      </c>
      <c r="L18" s="165">
        <v>197640</v>
      </c>
      <c r="N18" s="2"/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322">
        <v>44567</v>
      </c>
      <c r="B19" s="71" t="s">
        <v>449</v>
      </c>
      <c r="C19" s="72" t="s">
        <v>450</v>
      </c>
      <c r="D19" s="72" t="s">
        <v>299</v>
      </c>
      <c r="E19" s="202">
        <v>2</v>
      </c>
      <c r="F19" s="207">
        <v>8</v>
      </c>
      <c r="G19" s="72">
        <v>7</v>
      </c>
      <c r="H19" s="72" t="s">
        <v>178</v>
      </c>
      <c r="I19" s="83">
        <v>1</v>
      </c>
      <c r="J19" s="208">
        <v>1510</v>
      </c>
      <c r="K19" s="100">
        <v>513</v>
      </c>
      <c r="L19" s="165">
        <v>150976</v>
      </c>
      <c r="N19" s="1"/>
      <c r="T19" s="1"/>
      <c r="U19" s="1"/>
    </row>
    <row r="20" spans="1:21" s="2" customFormat="1" ht="15" customHeight="1" x14ac:dyDescent="0.2">
      <c r="A20" s="166">
        <v>44567</v>
      </c>
      <c r="B20" s="71" t="s">
        <v>451</v>
      </c>
      <c r="C20" s="72" t="s">
        <v>452</v>
      </c>
      <c r="D20" s="72" t="s">
        <v>306</v>
      </c>
      <c r="E20" s="202">
        <v>3</v>
      </c>
      <c r="F20" s="203">
        <v>21</v>
      </c>
      <c r="G20" s="203">
        <v>21</v>
      </c>
      <c r="H20" s="212" t="s">
        <v>178</v>
      </c>
      <c r="I20" s="83">
        <v>1</v>
      </c>
      <c r="J20" s="208">
        <v>1443</v>
      </c>
      <c r="K20" s="100">
        <v>413</v>
      </c>
      <c r="L20" s="165">
        <v>133704</v>
      </c>
      <c r="O20" s="1"/>
      <c r="P20" s="1"/>
      <c r="Q20" s="1"/>
      <c r="R20" s="1"/>
      <c r="S20" s="1"/>
      <c r="T20" s="1"/>
      <c r="U20" s="1"/>
    </row>
    <row r="21" spans="1:21" s="2" customFormat="1" ht="15" customHeight="1" x14ac:dyDescent="0.2">
      <c r="A21" s="210">
        <v>44567</v>
      </c>
      <c r="B21" s="211" t="s">
        <v>453</v>
      </c>
      <c r="C21" s="212" t="s">
        <v>454</v>
      </c>
      <c r="D21" s="212" t="s">
        <v>455</v>
      </c>
      <c r="E21" s="202"/>
      <c r="F21" s="237">
        <v>29</v>
      </c>
      <c r="G21" s="237">
        <v>8</v>
      </c>
      <c r="H21" s="212" t="s">
        <v>456</v>
      </c>
      <c r="I21" s="81">
        <v>1</v>
      </c>
      <c r="J21" s="238">
        <v>1196</v>
      </c>
      <c r="K21" s="239">
        <v>81</v>
      </c>
      <c r="L21" s="165">
        <v>90000</v>
      </c>
    </row>
    <row r="22" spans="1:21" s="2" customFormat="1" ht="15" customHeight="1" x14ac:dyDescent="0.2">
      <c r="A22" s="210">
        <v>44567</v>
      </c>
      <c r="B22" s="211" t="s">
        <v>575</v>
      </c>
      <c r="C22" s="212" t="s">
        <v>576</v>
      </c>
      <c r="D22" s="212" t="s">
        <v>577</v>
      </c>
      <c r="E22" s="202">
        <v>1</v>
      </c>
      <c r="F22" s="237">
        <v>9</v>
      </c>
      <c r="G22" s="237">
        <v>3</v>
      </c>
      <c r="H22" s="212" t="s">
        <v>578</v>
      </c>
      <c r="I22" s="81">
        <v>1</v>
      </c>
      <c r="J22" s="238">
        <v>1200</v>
      </c>
      <c r="K22" s="239">
        <v>550</v>
      </c>
      <c r="L22" s="165">
        <v>115500</v>
      </c>
    </row>
    <row r="23" spans="1:21" s="2" customFormat="1" ht="15" customHeight="1" x14ac:dyDescent="0.2">
      <c r="A23" s="210">
        <v>44567</v>
      </c>
      <c r="B23" s="211" t="s">
        <v>579</v>
      </c>
      <c r="C23" s="212" t="s">
        <v>580</v>
      </c>
      <c r="D23" s="212" t="s">
        <v>577</v>
      </c>
      <c r="E23" s="202">
        <v>1</v>
      </c>
      <c r="F23" s="237">
        <v>2</v>
      </c>
      <c r="G23" s="237">
        <v>3</v>
      </c>
      <c r="H23" s="212" t="s">
        <v>578</v>
      </c>
      <c r="I23" s="81">
        <v>1</v>
      </c>
      <c r="J23" s="238">
        <v>1776</v>
      </c>
      <c r="K23" s="239">
        <v>624</v>
      </c>
      <c r="L23" s="165">
        <v>158400</v>
      </c>
    </row>
    <row r="24" spans="1:21" s="2" customFormat="1" ht="15" customHeight="1" x14ac:dyDescent="0.2">
      <c r="A24" s="210">
        <v>44567</v>
      </c>
      <c r="B24" s="211" t="s">
        <v>581</v>
      </c>
      <c r="C24" s="212" t="s">
        <v>582</v>
      </c>
      <c r="D24" s="212" t="s">
        <v>577</v>
      </c>
      <c r="E24" s="202">
        <v>1</v>
      </c>
      <c r="F24" s="237">
        <v>5</v>
      </c>
      <c r="G24" s="237">
        <v>3</v>
      </c>
      <c r="H24" s="212" t="s">
        <v>578</v>
      </c>
      <c r="I24" s="81">
        <v>1</v>
      </c>
      <c r="J24" s="238">
        <v>2180</v>
      </c>
      <c r="K24" s="239">
        <v>555</v>
      </c>
      <c r="L24" s="165">
        <v>180510</v>
      </c>
    </row>
    <row r="25" spans="1:21" s="2" customFormat="1" ht="15" customHeight="1" x14ac:dyDescent="0.2">
      <c r="A25" s="210">
        <v>44567</v>
      </c>
      <c r="B25" s="211" t="s">
        <v>583</v>
      </c>
      <c r="C25" s="212" t="s">
        <v>584</v>
      </c>
      <c r="D25" s="212" t="s">
        <v>577</v>
      </c>
      <c r="E25" s="202">
        <v>1</v>
      </c>
      <c r="F25" s="237">
        <v>4</v>
      </c>
      <c r="G25" s="237">
        <v>3</v>
      </c>
      <c r="H25" s="212" t="s">
        <v>578</v>
      </c>
      <c r="I25" s="81">
        <v>1</v>
      </c>
      <c r="J25" s="238">
        <v>1200</v>
      </c>
      <c r="K25" s="239">
        <v>490</v>
      </c>
      <c r="L25" s="165">
        <v>111540</v>
      </c>
      <c r="M25" s="1"/>
      <c r="N25" s="1"/>
    </row>
    <row r="26" spans="1:21" s="2" customFormat="1" ht="15" customHeight="1" x14ac:dyDescent="0.2">
      <c r="A26" s="210">
        <v>44567</v>
      </c>
      <c r="B26" s="211" t="s">
        <v>587</v>
      </c>
      <c r="C26" s="212" t="s">
        <v>588</v>
      </c>
      <c r="D26" s="212" t="s">
        <v>577</v>
      </c>
      <c r="E26" s="202">
        <v>1</v>
      </c>
      <c r="F26" s="237">
        <v>10</v>
      </c>
      <c r="G26" s="237">
        <v>3</v>
      </c>
      <c r="H26" s="212" t="s">
        <v>578</v>
      </c>
      <c r="I26" s="81">
        <v>1</v>
      </c>
      <c r="J26" s="238">
        <v>1774</v>
      </c>
      <c r="K26" s="239">
        <v>463</v>
      </c>
      <c r="L26" s="165">
        <v>147642</v>
      </c>
      <c r="O26" s="1"/>
      <c r="P26" s="1"/>
      <c r="Q26" s="1"/>
      <c r="R26" s="1"/>
      <c r="S26" s="1"/>
      <c r="T26" s="1"/>
      <c r="U26" s="1"/>
    </row>
    <row r="27" spans="1:21" s="2" customFormat="1" ht="15" customHeight="1" x14ac:dyDescent="0.2">
      <c r="A27" s="210">
        <v>44567</v>
      </c>
      <c r="B27" s="211" t="s">
        <v>589</v>
      </c>
      <c r="C27" s="212" t="s">
        <v>590</v>
      </c>
      <c r="D27" s="212" t="s">
        <v>577</v>
      </c>
      <c r="E27" s="202">
        <v>1</v>
      </c>
      <c r="F27" s="237">
        <v>7</v>
      </c>
      <c r="G27" s="237">
        <v>3</v>
      </c>
      <c r="H27" s="212" t="s">
        <v>578</v>
      </c>
      <c r="I27" s="81">
        <v>1</v>
      </c>
      <c r="J27" s="238">
        <v>2180</v>
      </c>
      <c r="K27" s="239">
        <v>515</v>
      </c>
      <c r="L27" s="165">
        <v>177870</v>
      </c>
    </row>
    <row r="28" spans="1:21" s="2" customFormat="1" ht="15" customHeight="1" x14ac:dyDescent="0.2">
      <c r="A28" s="210">
        <v>44567</v>
      </c>
      <c r="B28" s="211" t="s">
        <v>591</v>
      </c>
      <c r="C28" s="212" t="s">
        <v>592</v>
      </c>
      <c r="D28" s="212" t="s">
        <v>577</v>
      </c>
      <c r="E28" s="202">
        <v>1</v>
      </c>
      <c r="F28" s="237">
        <v>14</v>
      </c>
      <c r="G28" s="237">
        <v>3</v>
      </c>
      <c r="H28" s="212" t="s">
        <v>578</v>
      </c>
      <c r="I28" s="81">
        <v>1</v>
      </c>
      <c r="J28" s="238">
        <v>2014</v>
      </c>
      <c r="K28" s="239">
        <v>459</v>
      </c>
      <c r="L28" s="165">
        <v>163218</v>
      </c>
      <c r="M28" s="1"/>
      <c r="N28" s="1"/>
    </row>
    <row r="29" spans="1:21" s="2" customFormat="1" ht="15" customHeight="1" x14ac:dyDescent="0.2">
      <c r="A29" s="210">
        <v>44567</v>
      </c>
      <c r="B29" s="211" t="s">
        <v>593</v>
      </c>
      <c r="C29" s="212" t="s">
        <v>594</v>
      </c>
      <c r="D29" s="212" t="s">
        <v>577</v>
      </c>
      <c r="E29" s="202">
        <v>1</v>
      </c>
      <c r="F29" s="237">
        <v>6</v>
      </c>
      <c r="G29" s="237">
        <v>3</v>
      </c>
      <c r="H29" s="212" t="s">
        <v>578</v>
      </c>
      <c r="I29" s="81">
        <v>1</v>
      </c>
      <c r="J29" s="238">
        <v>1607</v>
      </c>
      <c r="K29" s="239">
        <v>581</v>
      </c>
      <c r="L29" s="165">
        <v>144408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2">
      <c r="A30" s="210">
        <v>44567</v>
      </c>
      <c r="B30" s="211" t="s">
        <v>595</v>
      </c>
      <c r="C30" s="212" t="s">
        <v>596</v>
      </c>
      <c r="D30" s="212" t="s">
        <v>577</v>
      </c>
      <c r="E30" s="202">
        <v>1</v>
      </c>
      <c r="F30" s="237">
        <v>15</v>
      </c>
      <c r="G30" s="237">
        <v>3</v>
      </c>
      <c r="H30" s="212" t="s">
        <v>578</v>
      </c>
      <c r="I30" s="81">
        <v>1</v>
      </c>
      <c r="J30" s="238">
        <v>1774</v>
      </c>
      <c r="K30" s="239">
        <v>512</v>
      </c>
      <c r="L30" s="165">
        <v>150876</v>
      </c>
    </row>
    <row r="31" spans="1:21" s="2" customFormat="1" ht="15" customHeight="1" x14ac:dyDescent="0.2">
      <c r="A31" s="210">
        <v>44567</v>
      </c>
      <c r="B31" s="211" t="s">
        <v>597</v>
      </c>
      <c r="C31" s="212" t="s">
        <v>598</v>
      </c>
      <c r="D31" s="212" t="s">
        <v>577</v>
      </c>
      <c r="E31" s="202">
        <v>1</v>
      </c>
      <c r="F31" s="237">
        <v>13</v>
      </c>
      <c r="G31" s="237">
        <v>3</v>
      </c>
      <c r="H31" s="212" t="s">
        <v>578</v>
      </c>
      <c r="I31" s="81">
        <v>1</v>
      </c>
      <c r="J31" s="238">
        <v>2180</v>
      </c>
      <c r="K31" s="239">
        <v>555</v>
      </c>
      <c r="L31" s="165">
        <v>180510</v>
      </c>
    </row>
    <row r="32" spans="1:21" s="2" customFormat="1" ht="14.25" customHeight="1" x14ac:dyDescent="0.2">
      <c r="A32" s="210">
        <v>44567</v>
      </c>
      <c r="B32" s="211" t="s">
        <v>599</v>
      </c>
      <c r="C32" s="212" t="s">
        <v>600</v>
      </c>
      <c r="D32" s="212" t="s">
        <v>577</v>
      </c>
      <c r="E32" s="202">
        <v>1</v>
      </c>
      <c r="F32" s="237">
        <v>11</v>
      </c>
      <c r="G32" s="237">
        <v>3</v>
      </c>
      <c r="H32" s="212" t="s">
        <v>578</v>
      </c>
      <c r="I32" s="81">
        <v>1</v>
      </c>
      <c r="J32" s="238">
        <v>1200</v>
      </c>
      <c r="K32" s="239">
        <v>490</v>
      </c>
      <c r="L32" s="165">
        <v>111540</v>
      </c>
    </row>
    <row r="33" spans="1:12" s="2" customFormat="1" ht="14.25" customHeight="1" x14ac:dyDescent="0.2">
      <c r="A33" s="166">
        <v>44567</v>
      </c>
      <c r="B33" s="71" t="s">
        <v>601</v>
      </c>
      <c r="C33" s="72" t="s">
        <v>602</v>
      </c>
      <c r="D33" s="72" t="s">
        <v>577</v>
      </c>
      <c r="E33" s="202">
        <v>1</v>
      </c>
      <c r="F33" s="203">
        <v>3</v>
      </c>
      <c r="G33" s="203">
        <v>3</v>
      </c>
      <c r="H33" s="212" t="s">
        <v>578</v>
      </c>
      <c r="I33" s="83">
        <v>1</v>
      </c>
      <c r="J33" s="208">
        <v>2014</v>
      </c>
      <c r="K33" s="100">
        <v>459</v>
      </c>
      <c r="L33" s="204">
        <v>163218</v>
      </c>
    </row>
    <row r="34" spans="1:12" s="2" customFormat="1" ht="14.25" customHeight="1" x14ac:dyDescent="0.2">
      <c r="A34" s="210">
        <v>44567</v>
      </c>
      <c r="B34" s="211" t="s">
        <v>603</v>
      </c>
      <c r="C34" s="212" t="s">
        <v>604</v>
      </c>
      <c r="D34" s="212" t="s">
        <v>577</v>
      </c>
      <c r="E34" s="202">
        <v>1</v>
      </c>
      <c r="F34" s="237">
        <v>8</v>
      </c>
      <c r="G34" s="237">
        <v>3</v>
      </c>
      <c r="H34" s="212" t="s">
        <v>578</v>
      </c>
      <c r="I34" s="81">
        <v>1</v>
      </c>
      <c r="J34" s="238">
        <v>2014</v>
      </c>
      <c r="K34" s="239">
        <v>517</v>
      </c>
      <c r="L34" s="165">
        <v>167046</v>
      </c>
    </row>
    <row r="35" spans="1:12" s="2" customFormat="1" ht="14.25" customHeight="1" x14ac:dyDescent="0.2">
      <c r="A35" s="166">
        <v>44571</v>
      </c>
      <c r="B35" s="71" t="s">
        <v>322</v>
      </c>
      <c r="C35" s="72" t="s">
        <v>323</v>
      </c>
      <c r="D35" s="72" t="s">
        <v>324</v>
      </c>
      <c r="E35" s="202"/>
      <c r="F35" s="203">
        <v>7</v>
      </c>
      <c r="G35" s="203">
        <v>1</v>
      </c>
      <c r="H35" s="212" t="s">
        <v>325</v>
      </c>
      <c r="I35" s="83">
        <v>1</v>
      </c>
      <c r="J35" s="75">
        <v>1849</v>
      </c>
      <c r="K35" s="100">
        <v>521</v>
      </c>
      <c r="L35" s="165">
        <v>156420</v>
      </c>
    </row>
    <row r="36" spans="1:12" s="2" customFormat="1" ht="14.25" customHeight="1" x14ac:dyDescent="0.2">
      <c r="A36" s="166">
        <v>44571</v>
      </c>
      <c r="B36" s="71" t="s">
        <v>326</v>
      </c>
      <c r="C36" s="72" t="s">
        <v>327</v>
      </c>
      <c r="D36" s="72" t="s">
        <v>324</v>
      </c>
      <c r="E36" s="202"/>
      <c r="F36" s="207">
        <v>10</v>
      </c>
      <c r="G36" s="72">
        <v>1</v>
      </c>
      <c r="H36" s="72" t="s">
        <v>325</v>
      </c>
      <c r="I36" s="83">
        <v>1</v>
      </c>
      <c r="J36" s="75">
        <v>1830</v>
      </c>
      <c r="K36" s="100">
        <v>518</v>
      </c>
      <c r="L36" s="165">
        <v>156000</v>
      </c>
    </row>
    <row r="37" spans="1:12" s="2" customFormat="1" ht="14.25" customHeight="1" x14ac:dyDescent="0.2">
      <c r="A37" s="210">
        <v>44571</v>
      </c>
      <c r="B37" s="211" t="s">
        <v>328</v>
      </c>
      <c r="C37" s="212" t="s">
        <v>329</v>
      </c>
      <c r="D37" s="251" t="s">
        <v>324</v>
      </c>
      <c r="E37" s="202"/>
      <c r="F37" s="237">
        <v>8</v>
      </c>
      <c r="G37" s="237">
        <v>1</v>
      </c>
      <c r="H37" s="212" t="s">
        <v>325</v>
      </c>
      <c r="I37" s="81">
        <v>1</v>
      </c>
      <c r="J37" s="238">
        <v>1643</v>
      </c>
      <c r="K37" s="239">
        <v>523</v>
      </c>
      <c r="L37" s="204">
        <v>142956</v>
      </c>
    </row>
    <row r="38" spans="1:12" s="2" customFormat="1" ht="14.25" customHeight="1" x14ac:dyDescent="0.2">
      <c r="A38" s="210">
        <v>44571</v>
      </c>
      <c r="B38" s="71" t="s">
        <v>330</v>
      </c>
      <c r="C38" s="72" t="s">
        <v>331</v>
      </c>
      <c r="D38" s="72" t="s">
        <v>324</v>
      </c>
      <c r="E38" s="202"/>
      <c r="F38" s="207">
        <v>6</v>
      </c>
      <c r="G38" s="72">
        <v>1</v>
      </c>
      <c r="H38" s="72" t="s">
        <v>325</v>
      </c>
      <c r="I38" s="83">
        <v>1</v>
      </c>
      <c r="J38" s="208">
        <v>1830</v>
      </c>
      <c r="K38" s="100">
        <v>522</v>
      </c>
      <c r="L38" s="165">
        <v>156000</v>
      </c>
    </row>
    <row r="39" spans="1:12" s="2" customFormat="1" ht="14.25" customHeight="1" x14ac:dyDescent="0.2">
      <c r="A39" s="210">
        <v>44572</v>
      </c>
      <c r="B39" s="211" t="s">
        <v>332</v>
      </c>
      <c r="C39" s="212" t="s">
        <v>333</v>
      </c>
      <c r="D39" s="212" t="s">
        <v>426</v>
      </c>
      <c r="E39" s="202">
        <v>3</v>
      </c>
      <c r="F39" s="237">
        <v>5</v>
      </c>
      <c r="G39" s="237">
        <v>8</v>
      </c>
      <c r="H39" s="212" t="s">
        <v>334</v>
      </c>
      <c r="I39" s="81">
        <v>1</v>
      </c>
      <c r="J39" s="238">
        <v>1918</v>
      </c>
      <c r="K39" s="239">
        <v>589</v>
      </c>
      <c r="L39" s="165">
        <v>165462</v>
      </c>
    </row>
    <row r="40" spans="1:12" s="2" customFormat="1" ht="14.25" customHeight="1" x14ac:dyDescent="0.2">
      <c r="A40" s="210">
        <v>44573</v>
      </c>
      <c r="B40" s="211" t="s">
        <v>300</v>
      </c>
      <c r="C40" s="212" t="s">
        <v>301</v>
      </c>
      <c r="D40" s="212" t="s">
        <v>302</v>
      </c>
      <c r="E40" s="202">
        <v>2</v>
      </c>
      <c r="F40" s="237">
        <v>11</v>
      </c>
      <c r="G40" s="237">
        <v>26</v>
      </c>
      <c r="H40" s="212" t="s">
        <v>303</v>
      </c>
      <c r="I40" s="81">
        <v>1</v>
      </c>
      <c r="J40" s="238">
        <v>2995</v>
      </c>
      <c r="K40" s="239">
        <v>903</v>
      </c>
      <c r="L40" s="165">
        <v>251658</v>
      </c>
    </row>
    <row r="41" spans="1:12" s="2" customFormat="1" ht="14.25" customHeight="1" x14ac:dyDescent="0.2">
      <c r="A41" s="210">
        <v>44573</v>
      </c>
      <c r="B41" s="211" t="s">
        <v>304</v>
      </c>
      <c r="C41" s="212" t="s">
        <v>305</v>
      </c>
      <c r="D41" s="212" t="s">
        <v>306</v>
      </c>
      <c r="E41" s="202">
        <v>3</v>
      </c>
      <c r="F41" s="237">
        <v>3</v>
      </c>
      <c r="G41" s="237">
        <v>22</v>
      </c>
      <c r="H41" s="212" t="s">
        <v>178</v>
      </c>
      <c r="I41" s="81">
        <v>1</v>
      </c>
      <c r="J41" s="238">
        <v>2036</v>
      </c>
      <c r="K41" s="239">
        <v>577</v>
      </c>
      <c r="L41" s="165">
        <v>188136</v>
      </c>
    </row>
    <row r="42" spans="1:12" s="2" customFormat="1" ht="14.25" customHeight="1" x14ac:dyDescent="0.2">
      <c r="A42" s="210">
        <v>44573</v>
      </c>
      <c r="B42" s="211" t="s">
        <v>314</v>
      </c>
      <c r="C42" s="212" t="s">
        <v>315</v>
      </c>
      <c r="D42" s="212" t="s">
        <v>316</v>
      </c>
      <c r="E42" s="202" t="s">
        <v>317</v>
      </c>
      <c r="F42" s="237">
        <v>4</v>
      </c>
      <c r="G42" s="237">
        <v>4</v>
      </c>
      <c r="H42" s="212" t="s">
        <v>178</v>
      </c>
      <c r="I42" s="81">
        <v>1</v>
      </c>
      <c r="J42" s="238">
        <v>1510</v>
      </c>
      <c r="K42" s="239">
        <v>513</v>
      </c>
      <c r="L42" s="165">
        <v>145584</v>
      </c>
    </row>
    <row r="43" spans="1:12" s="2" customFormat="1" ht="14.25" customHeight="1" x14ac:dyDescent="0.2">
      <c r="A43" s="166">
        <v>44573</v>
      </c>
      <c r="B43" s="71" t="s">
        <v>318</v>
      </c>
      <c r="C43" s="72" t="s">
        <v>319</v>
      </c>
      <c r="D43" s="72" t="s">
        <v>316</v>
      </c>
      <c r="E43" s="202" t="s">
        <v>317</v>
      </c>
      <c r="F43" s="203">
        <v>12</v>
      </c>
      <c r="G43" s="203">
        <v>5</v>
      </c>
      <c r="H43" s="212" t="s">
        <v>178</v>
      </c>
      <c r="I43" s="83">
        <v>1</v>
      </c>
      <c r="J43" s="208">
        <v>1262</v>
      </c>
      <c r="K43" s="100">
        <v>398</v>
      </c>
      <c r="L43" s="165">
        <v>125000</v>
      </c>
    </row>
    <row r="44" spans="1:12" s="2" customFormat="1" ht="14.25" customHeight="1" x14ac:dyDescent="0.2">
      <c r="A44" s="166">
        <v>44573</v>
      </c>
      <c r="B44" s="71" t="s">
        <v>320</v>
      </c>
      <c r="C44" s="72" t="s">
        <v>321</v>
      </c>
      <c r="D44" s="72" t="s">
        <v>316</v>
      </c>
      <c r="E44" s="202" t="s">
        <v>317</v>
      </c>
      <c r="F44" s="203">
        <v>5</v>
      </c>
      <c r="G44" s="203">
        <v>6</v>
      </c>
      <c r="H44" s="72" t="s">
        <v>178</v>
      </c>
      <c r="I44" s="83">
        <v>1</v>
      </c>
      <c r="J44" s="208">
        <v>1509</v>
      </c>
      <c r="K44" s="100">
        <v>579</v>
      </c>
      <c r="L44" s="165">
        <v>150366</v>
      </c>
    </row>
    <row r="45" spans="1:12" s="2" customFormat="1" ht="13.35" customHeight="1" x14ac:dyDescent="0.2">
      <c r="A45" s="166">
        <v>44574</v>
      </c>
      <c r="B45" s="71" t="s">
        <v>310</v>
      </c>
      <c r="C45" s="72" t="s">
        <v>311</v>
      </c>
      <c r="D45" s="72" t="s">
        <v>312</v>
      </c>
      <c r="E45" s="202">
        <v>5</v>
      </c>
      <c r="F45" s="207">
        <v>26</v>
      </c>
      <c r="G45" s="72">
        <v>2</v>
      </c>
      <c r="H45" s="72" t="s">
        <v>313</v>
      </c>
      <c r="I45" s="83">
        <v>1</v>
      </c>
      <c r="J45" s="208">
        <v>1292</v>
      </c>
      <c r="K45" s="100">
        <v>659</v>
      </c>
      <c r="L45" s="165">
        <v>160000</v>
      </c>
    </row>
    <row r="46" spans="1:12" s="2" customFormat="1" ht="13.35" customHeight="1" x14ac:dyDescent="0.2">
      <c r="A46" s="210">
        <v>44575</v>
      </c>
      <c r="B46" s="211" t="s">
        <v>457</v>
      </c>
      <c r="C46" s="212" t="s">
        <v>458</v>
      </c>
      <c r="D46" s="251" t="s">
        <v>459</v>
      </c>
      <c r="E46" s="202">
        <v>1</v>
      </c>
      <c r="F46" s="237">
        <v>2</v>
      </c>
      <c r="G46" s="237">
        <v>1</v>
      </c>
      <c r="H46" s="212" t="s">
        <v>460</v>
      </c>
      <c r="I46" s="81">
        <v>1</v>
      </c>
      <c r="J46" s="238">
        <v>2272</v>
      </c>
      <c r="K46" s="239">
        <v>746</v>
      </c>
      <c r="L46" s="165">
        <v>199188</v>
      </c>
    </row>
    <row r="47" spans="1:12" s="2" customFormat="1" ht="13.35" customHeight="1" x14ac:dyDescent="0.2">
      <c r="A47" s="210">
        <v>44575</v>
      </c>
      <c r="B47" s="211" t="s">
        <v>461</v>
      </c>
      <c r="C47" s="212" t="s">
        <v>462</v>
      </c>
      <c r="D47" s="212" t="s">
        <v>459</v>
      </c>
      <c r="E47" s="202">
        <v>1</v>
      </c>
      <c r="F47" s="237">
        <v>3</v>
      </c>
      <c r="G47" s="237">
        <v>1</v>
      </c>
      <c r="H47" s="212" t="s">
        <v>460</v>
      </c>
      <c r="I47" s="81">
        <v>1</v>
      </c>
      <c r="J47" s="238">
        <v>2272</v>
      </c>
      <c r="K47" s="239">
        <v>746</v>
      </c>
      <c r="L47" s="165">
        <v>199188</v>
      </c>
    </row>
    <row r="48" spans="1:12" s="2" customFormat="1" ht="13.35" customHeight="1" x14ac:dyDescent="0.2">
      <c r="A48" s="210">
        <v>44575</v>
      </c>
      <c r="B48" s="211" t="s">
        <v>463</v>
      </c>
      <c r="C48" s="212" t="s">
        <v>464</v>
      </c>
      <c r="D48" s="212" t="s">
        <v>459</v>
      </c>
      <c r="E48" s="202">
        <v>1</v>
      </c>
      <c r="F48" s="237">
        <v>1</v>
      </c>
      <c r="G48" s="237">
        <v>1</v>
      </c>
      <c r="H48" s="212" t="s">
        <v>460</v>
      </c>
      <c r="I48" s="81">
        <v>1</v>
      </c>
      <c r="J48" s="238">
        <v>2497</v>
      </c>
      <c r="K48" s="239">
        <v>821</v>
      </c>
      <c r="L48" s="165">
        <v>218988</v>
      </c>
    </row>
    <row r="49" spans="1:12" s="2" customFormat="1" ht="13.35" customHeight="1" x14ac:dyDescent="0.2">
      <c r="A49" s="210">
        <v>44579</v>
      </c>
      <c r="B49" s="211" t="s">
        <v>411</v>
      </c>
      <c r="C49" s="212" t="s">
        <v>412</v>
      </c>
      <c r="D49" s="212" t="s">
        <v>227</v>
      </c>
      <c r="E49" s="202" t="s">
        <v>413</v>
      </c>
      <c r="F49" s="237" t="s">
        <v>414</v>
      </c>
      <c r="G49" s="237">
        <v>2</v>
      </c>
      <c r="H49" s="212" t="s">
        <v>415</v>
      </c>
      <c r="I49" s="81">
        <v>1</v>
      </c>
      <c r="J49" s="238">
        <v>2942</v>
      </c>
      <c r="K49" s="239">
        <v>1419</v>
      </c>
      <c r="L49" s="165">
        <v>430000</v>
      </c>
    </row>
    <row r="50" spans="1:12" s="2" customFormat="1" ht="13.35" customHeight="1" x14ac:dyDescent="0.2">
      <c r="A50" s="210">
        <v>44580</v>
      </c>
      <c r="B50" s="211" t="s">
        <v>416</v>
      </c>
      <c r="C50" s="212" t="s">
        <v>417</v>
      </c>
      <c r="D50" s="212" t="s">
        <v>67</v>
      </c>
      <c r="E50" s="202">
        <v>14</v>
      </c>
      <c r="F50" s="237">
        <v>6</v>
      </c>
      <c r="G50" s="237">
        <v>6</v>
      </c>
      <c r="H50" s="212" t="s">
        <v>418</v>
      </c>
      <c r="I50" s="81">
        <v>1</v>
      </c>
      <c r="J50" s="238">
        <v>2989</v>
      </c>
      <c r="K50" s="239">
        <v>1017</v>
      </c>
      <c r="L50" s="165">
        <v>264396</v>
      </c>
    </row>
    <row r="51" spans="1:12" s="2" customFormat="1" ht="13.35" customHeight="1" x14ac:dyDescent="0.2">
      <c r="A51" s="210">
        <v>44580</v>
      </c>
      <c r="B51" s="211" t="s">
        <v>465</v>
      </c>
      <c r="C51" s="212" t="s">
        <v>466</v>
      </c>
      <c r="D51" s="212" t="s">
        <v>227</v>
      </c>
      <c r="E51" s="202">
        <v>26</v>
      </c>
      <c r="F51" s="237">
        <v>2</v>
      </c>
      <c r="G51" s="237">
        <v>1</v>
      </c>
      <c r="H51" s="212" t="s">
        <v>467</v>
      </c>
      <c r="I51" s="81">
        <v>1</v>
      </c>
      <c r="J51" s="238">
        <v>3894</v>
      </c>
      <c r="K51" s="239">
        <v>976</v>
      </c>
      <c r="L51" s="165">
        <v>450000</v>
      </c>
    </row>
    <row r="52" spans="1:12" s="2" customFormat="1" ht="13.35" customHeight="1" x14ac:dyDescent="0.2">
      <c r="A52" s="210">
        <v>44580</v>
      </c>
      <c r="B52" s="211" t="s">
        <v>468</v>
      </c>
      <c r="C52" s="212" t="s">
        <v>469</v>
      </c>
      <c r="D52" s="212" t="s">
        <v>306</v>
      </c>
      <c r="E52" s="202">
        <v>3</v>
      </c>
      <c r="F52" s="237">
        <v>10</v>
      </c>
      <c r="G52" s="237">
        <v>21</v>
      </c>
      <c r="H52" s="212" t="s">
        <v>178</v>
      </c>
      <c r="I52" s="81">
        <v>1</v>
      </c>
      <c r="J52" s="238">
        <v>1349</v>
      </c>
      <c r="K52" s="239">
        <v>434</v>
      </c>
      <c r="L52" s="165">
        <v>117687</v>
      </c>
    </row>
    <row r="53" spans="1:12" s="2" customFormat="1" ht="13.35" customHeight="1" x14ac:dyDescent="0.2">
      <c r="A53" s="210">
        <v>44580</v>
      </c>
      <c r="B53" s="211" t="s">
        <v>470</v>
      </c>
      <c r="C53" s="212" t="s">
        <v>471</v>
      </c>
      <c r="D53" s="212" t="s">
        <v>306</v>
      </c>
      <c r="E53" s="202">
        <v>3</v>
      </c>
      <c r="F53" s="237">
        <v>24</v>
      </c>
      <c r="G53" s="237">
        <v>21</v>
      </c>
      <c r="H53" s="212" t="s">
        <v>178</v>
      </c>
      <c r="I53" s="81">
        <v>1</v>
      </c>
      <c r="J53" s="238">
        <v>1443</v>
      </c>
      <c r="K53" s="239">
        <v>413</v>
      </c>
      <c r="L53" s="165">
        <v>128500</v>
      </c>
    </row>
    <row r="54" spans="1:12" s="2" customFormat="1" ht="13.35" customHeight="1" x14ac:dyDescent="0.2">
      <c r="A54" s="210">
        <v>44580</v>
      </c>
      <c r="B54" s="211" t="s">
        <v>472</v>
      </c>
      <c r="C54" s="212" t="s">
        <v>473</v>
      </c>
      <c r="D54" s="212" t="s">
        <v>306</v>
      </c>
      <c r="E54" s="202">
        <v>3</v>
      </c>
      <c r="F54" s="237">
        <v>23</v>
      </c>
      <c r="G54" s="237">
        <v>21</v>
      </c>
      <c r="H54" s="212" t="s">
        <v>178</v>
      </c>
      <c r="I54" s="81">
        <v>1</v>
      </c>
      <c r="J54" s="238">
        <v>1509</v>
      </c>
      <c r="K54" s="239">
        <v>477</v>
      </c>
      <c r="L54" s="165">
        <v>135500</v>
      </c>
    </row>
    <row r="55" spans="1:12" s="2" customFormat="1" ht="13.35" customHeight="1" x14ac:dyDescent="0.2">
      <c r="A55" s="210">
        <v>44580</v>
      </c>
      <c r="B55" s="211" t="s">
        <v>474</v>
      </c>
      <c r="C55" s="212" t="s">
        <v>475</v>
      </c>
      <c r="D55" s="212" t="s">
        <v>299</v>
      </c>
      <c r="E55" s="202">
        <v>2</v>
      </c>
      <c r="F55" s="237">
        <v>29</v>
      </c>
      <c r="G55" s="237">
        <v>4</v>
      </c>
      <c r="H55" s="212" t="s">
        <v>532</v>
      </c>
      <c r="I55" s="81">
        <v>1</v>
      </c>
      <c r="J55" s="238">
        <v>1338</v>
      </c>
      <c r="K55" s="239">
        <v>493</v>
      </c>
      <c r="L55" s="165">
        <v>126069</v>
      </c>
    </row>
    <row r="56" spans="1:12" s="2" customFormat="1" ht="13.35" customHeight="1" x14ac:dyDescent="0.2">
      <c r="A56" s="210">
        <v>44580</v>
      </c>
      <c r="B56" s="211" t="s">
        <v>476</v>
      </c>
      <c r="C56" s="212" t="s">
        <v>477</v>
      </c>
      <c r="D56" s="212" t="s">
        <v>299</v>
      </c>
      <c r="E56" s="202">
        <v>2</v>
      </c>
      <c r="F56" s="237">
        <v>31</v>
      </c>
      <c r="G56" s="237">
        <v>4</v>
      </c>
      <c r="H56" s="212" t="s">
        <v>532</v>
      </c>
      <c r="I56" s="81">
        <v>1</v>
      </c>
      <c r="J56" s="238">
        <v>1502</v>
      </c>
      <c r="K56" s="239">
        <v>425</v>
      </c>
      <c r="L56" s="165">
        <v>130905</v>
      </c>
    </row>
    <row r="57" spans="1:12" s="2" customFormat="1" ht="12.75" customHeight="1" x14ac:dyDescent="0.2">
      <c r="A57" s="166">
        <v>44580</v>
      </c>
      <c r="B57" s="71" t="s">
        <v>478</v>
      </c>
      <c r="C57" s="72" t="s">
        <v>479</v>
      </c>
      <c r="D57" s="72" t="s">
        <v>299</v>
      </c>
      <c r="E57" s="202">
        <v>2</v>
      </c>
      <c r="F57" s="203">
        <v>23</v>
      </c>
      <c r="G57" s="203">
        <v>2</v>
      </c>
      <c r="H57" s="212" t="s">
        <v>532</v>
      </c>
      <c r="I57" s="83">
        <v>1</v>
      </c>
      <c r="J57" s="208">
        <v>1338</v>
      </c>
      <c r="K57" s="100">
        <v>493</v>
      </c>
      <c r="L57" s="204">
        <v>126069</v>
      </c>
    </row>
    <row r="58" spans="1:12" s="2" customFormat="1" ht="12.75" customHeight="1" x14ac:dyDescent="0.2">
      <c r="A58" s="210">
        <v>44580</v>
      </c>
      <c r="B58" s="211" t="s">
        <v>530</v>
      </c>
      <c r="C58" s="212" t="s">
        <v>531</v>
      </c>
      <c r="D58" s="212" t="s">
        <v>299</v>
      </c>
      <c r="E58" s="202">
        <v>2</v>
      </c>
      <c r="F58" s="237">
        <v>24</v>
      </c>
      <c r="G58" s="237">
        <v>2</v>
      </c>
      <c r="H58" s="212" t="s">
        <v>532</v>
      </c>
      <c r="I58" s="81">
        <v>1</v>
      </c>
      <c r="J58" s="238">
        <v>1536</v>
      </c>
      <c r="K58" s="239">
        <v>425</v>
      </c>
      <c r="L58" s="165">
        <v>130905</v>
      </c>
    </row>
    <row r="59" spans="1:12" s="2" customFormat="1" ht="12.75" customHeight="1" x14ac:dyDescent="0.2">
      <c r="A59" s="210">
        <v>44580</v>
      </c>
      <c r="B59" s="211" t="s">
        <v>533</v>
      </c>
      <c r="C59" s="212" t="s">
        <v>534</v>
      </c>
      <c r="D59" s="212" t="s">
        <v>299</v>
      </c>
      <c r="E59" s="202">
        <v>2</v>
      </c>
      <c r="F59" s="237">
        <v>14</v>
      </c>
      <c r="G59" s="237">
        <v>3</v>
      </c>
      <c r="H59" s="212" t="s">
        <v>532</v>
      </c>
      <c r="I59" s="81">
        <v>1</v>
      </c>
      <c r="J59" s="238">
        <v>1744</v>
      </c>
      <c r="K59" s="239">
        <v>521</v>
      </c>
      <c r="L59" s="165">
        <v>149490</v>
      </c>
    </row>
    <row r="60" spans="1:12" s="2" customFormat="1" ht="12.75" customHeight="1" x14ac:dyDescent="0.2">
      <c r="A60" s="210">
        <v>44580</v>
      </c>
      <c r="B60" s="211" t="s">
        <v>535</v>
      </c>
      <c r="C60" s="212" t="s">
        <v>536</v>
      </c>
      <c r="D60" s="212" t="s">
        <v>299</v>
      </c>
      <c r="E60" s="202">
        <v>2</v>
      </c>
      <c r="F60" s="237">
        <v>13</v>
      </c>
      <c r="G60" s="237">
        <v>3</v>
      </c>
      <c r="H60" s="212" t="s">
        <v>532</v>
      </c>
      <c r="I60" s="81">
        <v>1</v>
      </c>
      <c r="J60" s="238">
        <v>1882</v>
      </c>
      <c r="K60" s="239">
        <v>579</v>
      </c>
      <c r="L60" s="165">
        <v>162426</v>
      </c>
    </row>
    <row r="61" spans="1:12" s="2" customFormat="1" ht="12.75" customHeight="1" x14ac:dyDescent="0.2">
      <c r="A61" s="210">
        <v>44581</v>
      </c>
      <c r="B61" s="211" t="s">
        <v>419</v>
      </c>
      <c r="C61" s="212" t="s">
        <v>420</v>
      </c>
      <c r="D61" s="251" t="s">
        <v>421</v>
      </c>
      <c r="E61" s="202" t="s">
        <v>422</v>
      </c>
      <c r="F61" s="237">
        <v>19</v>
      </c>
      <c r="G61" s="237">
        <v>28</v>
      </c>
      <c r="H61" s="212" t="s">
        <v>423</v>
      </c>
      <c r="I61" s="81">
        <v>1</v>
      </c>
      <c r="J61" s="238">
        <v>2650</v>
      </c>
      <c r="K61" s="239">
        <v>726</v>
      </c>
      <c r="L61" s="165">
        <v>222816</v>
      </c>
    </row>
    <row r="62" spans="1:12" s="2" customFormat="1" ht="12.75" customHeight="1" x14ac:dyDescent="0.2">
      <c r="A62" s="210">
        <v>44581</v>
      </c>
      <c r="B62" s="211" t="s">
        <v>424</v>
      </c>
      <c r="C62" s="212" t="s">
        <v>425</v>
      </c>
      <c r="D62" s="212" t="s">
        <v>426</v>
      </c>
      <c r="E62" s="202">
        <v>3</v>
      </c>
      <c r="F62" s="237">
        <v>29</v>
      </c>
      <c r="G62" s="237">
        <v>7</v>
      </c>
      <c r="H62" s="212" t="s">
        <v>427</v>
      </c>
      <c r="I62" s="81">
        <v>1</v>
      </c>
      <c r="J62" s="238">
        <v>2000</v>
      </c>
      <c r="K62" s="239">
        <v>529</v>
      </c>
      <c r="L62" s="165">
        <v>207279</v>
      </c>
    </row>
    <row r="63" spans="1:12" s="2" customFormat="1" ht="12.75" customHeight="1" x14ac:dyDescent="0.2">
      <c r="A63" s="210">
        <v>44581</v>
      </c>
      <c r="B63" s="211" t="s">
        <v>516</v>
      </c>
      <c r="C63" s="212" t="s">
        <v>517</v>
      </c>
      <c r="D63" s="212" t="s">
        <v>302</v>
      </c>
      <c r="E63" s="202" t="s">
        <v>422</v>
      </c>
      <c r="F63" s="237">
        <v>14</v>
      </c>
      <c r="G63" s="237">
        <v>24</v>
      </c>
      <c r="H63" s="212" t="s">
        <v>518</v>
      </c>
      <c r="I63" s="81">
        <v>1</v>
      </c>
      <c r="J63" s="238">
        <v>2149</v>
      </c>
      <c r="K63" s="239">
        <v>569</v>
      </c>
      <c r="L63" s="165">
        <v>250000</v>
      </c>
    </row>
    <row r="64" spans="1:12" s="2" customFormat="1" ht="12.75" customHeight="1" x14ac:dyDescent="0.2">
      <c r="A64" s="210">
        <v>44581</v>
      </c>
      <c r="B64" s="211" t="s">
        <v>519</v>
      </c>
      <c r="C64" s="212" t="s">
        <v>520</v>
      </c>
      <c r="D64" s="212" t="s">
        <v>302</v>
      </c>
      <c r="E64" s="202" t="s">
        <v>521</v>
      </c>
      <c r="F64" s="237">
        <v>8</v>
      </c>
      <c r="G64" s="237">
        <v>14</v>
      </c>
      <c r="H64" s="212" t="s">
        <v>518</v>
      </c>
      <c r="I64" s="81">
        <v>1</v>
      </c>
      <c r="J64" s="238">
        <v>2297</v>
      </c>
      <c r="K64" s="239">
        <v>639</v>
      </c>
      <c r="L64" s="165">
        <v>250000</v>
      </c>
    </row>
    <row r="65" spans="1:12" s="2" customFormat="1" ht="12.75" customHeight="1" x14ac:dyDescent="0.2">
      <c r="A65" s="210">
        <v>44581</v>
      </c>
      <c r="B65" s="211" t="s">
        <v>522</v>
      </c>
      <c r="C65" s="212" t="s">
        <v>523</v>
      </c>
      <c r="D65" s="212" t="s">
        <v>524</v>
      </c>
      <c r="E65" s="202">
        <v>3</v>
      </c>
      <c r="F65" s="237">
        <v>3</v>
      </c>
      <c r="G65" s="237">
        <v>12</v>
      </c>
      <c r="H65" s="212" t="s">
        <v>525</v>
      </c>
      <c r="I65" s="81">
        <v>1</v>
      </c>
      <c r="J65" s="238">
        <v>2100</v>
      </c>
      <c r="K65" s="239">
        <v>482</v>
      </c>
      <c r="L65" s="165">
        <v>170412</v>
      </c>
    </row>
    <row r="66" spans="1:12" s="2" customFormat="1" ht="12.75" customHeight="1" x14ac:dyDescent="0.2">
      <c r="A66" s="210">
        <v>44581</v>
      </c>
      <c r="B66" s="211" t="s">
        <v>526</v>
      </c>
      <c r="C66" s="212" t="s">
        <v>527</v>
      </c>
      <c r="D66" s="212" t="s">
        <v>524</v>
      </c>
      <c r="E66" s="202">
        <v>3</v>
      </c>
      <c r="F66" s="237">
        <v>3</v>
      </c>
      <c r="G66" s="237">
        <v>10</v>
      </c>
      <c r="H66" s="212" t="s">
        <v>525</v>
      </c>
      <c r="I66" s="81">
        <v>1</v>
      </c>
      <c r="J66" s="238">
        <v>1742</v>
      </c>
      <c r="K66" s="239">
        <v>445</v>
      </c>
      <c r="L66" s="165">
        <v>126522</v>
      </c>
    </row>
    <row r="67" spans="1:12" s="2" customFormat="1" ht="13.35" customHeight="1" x14ac:dyDescent="0.2">
      <c r="A67" s="210">
        <v>44581</v>
      </c>
      <c r="B67" s="211" t="s">
        <v>528</v>
      </c>
      <c r="C67" s="212" t="s">
        <v>529</v>
      </c>
      <c r="D67" s="212" t="s">
        <v>524</v>
      </c>
      <c r="E67" s="202">
        <v>3</v>
      </c>
      <c r="F67" s="237">
        <v>4</v>
      </c>
      <c r="G67" s="237">
        <v>12</v>
      </c>
      <c r="H67" s="212" t="s">
        <v>525</v>
      </c>
      <c r="I67" s="81">
        <v>1</v>
      </c>
      <c r="J67" s="238">
        <v>1947</v>
      </c>
      <c r="K67" s="239">
        <v>567</v>
      </c>
      <c r="L67" s="165">
        <v>165924</v>
      </c>
    </row>
    <row r="68" spans="1:12" s="2" customFormat="1" ht="13.35" customHeight="1" x14ac:dyDescent="0.2">
      <c r="A68" s="210">
        <v>44582</v>
      </c>
      <c r="B68" s="211" t="s">
        <v>537</v>
      </c>
      <c r="C68" s="212" t="s">
        <v>538</v>
      </c>
      <c r="D68" s="212" t="s">
        <v>299</v>
      </c>
      <c r="E68" s="202">
        <v>2</v>
      </c>
      <c r="F68" s="237">
        <v>12</v>
      </c>
      <c r="G68" s="237">
        <v>4</v>
      </c>
      <c r="H68" s="212" t="s">
        <v>532</v>
      </c>
      <c r="I68" s="81">
        <v>1</v>
      </c>
      <c r="J68" s="238">
        <v>1744</v>
      </c>
      <c r="K68" s="239">
        <v>532</v>
      </c>
      <c r="L68" s="165">
        <v>150216</v>
      </c>
    </row>
    <row r="69" spans="1:12" s="2" customFormat="1" ht="13.35" customHeight="1" x14ac:dyDescent="0.2">
      <c r="A69" s="210">
        <v>44582</v>
      </c>
      <c r="B69" s="211" t="s">
        <v>539</v>
      </c>
      <c r="C69" s="212" t="s">
        <v>540</v>
      </c>
      <c r="D69" s="212" t="s">
        <v>299</v>
      </c>
      <c r="E69" s="202">
        <v>2</v>
      </c>
      <c r="F69" s="237">
        <v>7</v>
      </c>
      <c r="G69" s="237">
        <v>4</v>
      </c>
      <c r="H69" s="212" t="s">
        <v>532</v>
      </c>
      <c r="I69" s="81">
        <v>1</v>
      </c>
      <c r="J69" s="238">
        <v>1536</v>
      </c>
      <c r="K69" s="239">
        <v>425</v>
      </c>
      <c r="L69" s="165">
        <v>129426</v>
      </c>
    </row>
    <row r="70" spans="1:12" s="2" customFormat="1" ht="13.35" customHeight="1" x14ac:dyDescent="0.2">
      <c r="A70" s="210">
        <v>44582</v>
      </c>
      <c r="B70" s="211" t="s">
        <v>541</v>
      </c>
      <c r="C70" s="212" t="s">
        <v>542</v>
      </c>
      <c r="D70" s="212" t="s">
        <v>299</v>
      </c>
      <c r="E70" s="202">
        <v>2</v>
      </c>
      <c r="F70" s="237">
        <v>5</v>
      </c>
      <c r="G70" s="237">
        <v>4</v>
      </c>
      <c r="H70" s="212" t="s">
        <v>532</v>
      </c>
      <c r="I70" s="81">
        <v>1</v>
      </c>
      <c r="J70" s="238">
        <v>1744</v>
      </c>
      <c r="K70" s="239">
        <v>532</v>
      </c>
      <c r="L70" s="165">
        <v>150216</v>
      </c>
    </row>
    <row r="71" spans="1:12" s="2" customFormat="1" ht="13.35" customHeight="1" x14ac:dyDescent="0.2">
      <c r="A71" s="210">
        <v>44582</v>
      </c>
      <c r="B71" s="211" t="s">
        <v>543</v>
      </c>
      <c r="C71" s="212" t="s">
        <v>544</v>
      </c>
      <c r="D71" s="212" t="s">
        <v>299</v>
      </c>
      <c r="E71" s="202">
        <v>2</v>
      </c>
      <c r="F71" s="237">
        <v>4</v>
      </c>
      <c r="G71" s="237">
        <v>4</v>
      </c>
      <c r="H71" s="212" t="s">
        <v>532</v>
      </c>
      <c r="I71" s="81">
        <v>1</v>
      </c>
      <c r="J71" s="238">
        <v>1535</v>
      </c>
      <c r="K71" s="239">
        <v>406</v>
      </c>
      <c r="L71" s="165">
        <v>128106</v>
      </c>
    </row>
    <row r="72" spans="1:12" s="2" customFormat="1" ht="13.35" customHeight="1" x14ac:dyDescent="0.2">
      <c r="A72" s="210">
        <v>44582</v>
      </c>
      <c r="B72" s="211" t="s">
        <v>545</v>
      </c>
      <c r="C72" s="212" t="s">
        <v>546</v>
      </c>
      <c r="D72" s="212" t="s">
        <v>299</v>
      </c>
      <c r="E72" s="202">
        <v>2</v>
      </c>
      <c r="F72" s="237">
        <v>3</v>
      </c>
      <c r="G72" s="237">
        <v>4</v>
      </c>
      <c r="H72" s="212" t="s">
        <v>532</v>
      </c>
      <c r="I72" s="81">
        <v>1</v>
      </c>
      <c r="J72" s="238">
        <v>1536</v>
      </c>
      <c r="K72" s="239">
        <v>425</v>
      </c>
      <c r="L72" s="165">
        <v>129426</v>
      </c>
    </row>
    <row r="73" spans="1:12" s="2" customFormat="1" ht="13.35" customHeight="1" x14ac:dyDescent="0.2">
      <c r="A73" s="210">
        <v>44582</v>
      </c>
      <c r="B73" s="211" t="s">
        <v>547</v>
      </c>
      <c r="C73" s="212" t="s">
        <v>548</v>
      </c>
      <c r="D73" s="212" t="s">
        <v>299</v>
      </c>
      <c r="E73" s="202">
        <v>2</v>
      </c>
      <c r="F73" s="237">
        <v>2</v>
      </c>
      <c r="G73" s="237">
        <v>4</v>
      </c>
      <c r="H73" s="212" t="s">
        <v>532</v>
      </c>
      <c r="I73" s="81">
        <v>1</v>
      </c>
      <c r="J73" s="238">
        <v>1562</v>
      </c>
      <c r="K73" s="239">
        <v>536</v>
      </c>
      <c r="L73" s="165">
        <v>138468</v>
      </c>
    </row>
    <row r="74" spans="1:12" s="2" customFormat="1" ht="13.35" customHeight="1" x14ac:dyDescent="0.2">
      <c r="A74" s="210">
        <v>44582</v>
      </c>
      <c r="B74" s="211" t="s">
        <v>549</v>
      </c>
      <c r="C74" s="212" t="s">
        <v>550</v>
      </c>
      <c r="D74" s="212" t="s">
        <v>299</v>
      </c>
      <c r="E74" s="202">
        <v>2</v>
      </c>
      <c r="F74" s="237">
        <v>9</v>
      </c>
      <c r="G74" s="237">
        <v>1</v>
      </c>
      <c r="H74" s="212" t="s">
        <v>532</v>
      </c>
      <c r="I74" s="81">
        <v>1</v>
      </c>
      <c r="J74" s="238">
        <v>1561</v>
      </c>
      <c r="K74" s="239">
        <v>452</v>
      </c>
      <c r="L74" s="165">
        <v>132858</v>
      </c>
    </row>
    <row r="75" spans="1:12" s="2" customFormat="1" ht="13.35" customHeight="1" x14ac:dyDescent="0.2">
      <c r="A75" s="210">
        <v>44582</v>
      </c>
      <c r="B75" s="211" t="s">
        <v>551</v>
      </c>
      <c r="C75" s="212" t="s">
        <v>552</v>
      </c>
      <c r="D75" s="212" t="s">
        <v>299</v>
      </c>
      <c r="E75" s="202">
        <v>2</v>
      </c>
      <c r="F75" s="237">
        <v>8</v>
      </c>
      <c r="G75" s="237">
        <v>1</v>
      </c>
      <c r="H75" s="212" t="s">
        <v>532</v>
      </c>
      <c r="I75" s="81">
        <v>1</v>
      </c>
      <c r="J75" s="238">
        <v>1338</v>
      </c>
      <c r="K75" s="239">
        <v>450</v>
      </c>
      <c r="L75" s="165">
        <v>121940</v>
      </c>
    </row>
    <row r="76" spans="1:12" s="2" customFormat="1" ht="13.35" customHeight="1" x14ac:dyDescent="0.2">
      <c r="A76" s="210">
        <v>44582</v>
      </c>
      <c r="B76" s="211" t="s">
        <v>553</v>
      </c>
      <c r="C76" s="212" t="s">
        <v>554</v>
      </c>
      <c r="D76" s="212" t="s">
        <v>299</v>
      </c>
      <c r="E76" s="202">
        <v>2</v>
      </c>
      <c r="F76" s="237">
        <v>6</v>
      </c>
      <c r="G76" s="237">
        <v>4</v>
      </c>
      <c r="H76" s="212" t="s">
        <v>532</v>
      </c>
      <c r="I76" s="81">
        <v>1</v>
      </c>
      <c r="J76" s="238">
        <v>1562</v>
      </c>
      <c r="K76" s="239">
        <v>536</v>
      </c>
      <c r="L76" s="165">
        <v>138468</v>
      </c>
    </row>
    <row r="77" spans="1:12" s="2" customFormat="1" ht="13.35" customHeight="1" x14ac:dyDescent="0.2">
      <c r="A77" s="210">
        <v>44582</v>
      </c>
      <c r="B77" s="211" t="s">
        <v>555</v>
      </c>
      <c r="C77" s="212" t="s">
        <v>556</v>
      </c>
      <c r="D77" s="212" t="s">
        <v>299</v>
      </c>
      <c r="E77" s="202">
        <v>2</v>
      </c>
      <c r="F77" s="237">
        <v>9</v>
      </c>
      <c r="G77" s="237">
        <v>4</v>
      </c>
      <c r="H77" s="212" t="s">
        <v>532</v>
      </c>
      <c r="I77" s="81">
        <v>1</v>
      </c>
      <c r="J77" s="238">
        <v>1535</v>
      </c>
      <c r="K77" s="239">
        <v>406</v>
      </c>
      <c r="L77" s="165">
        <v>131878</v>
      </c>
    </row>
    <row r="78" spans="1:12" s="2" customFormat="1" ht="13.35" customHeight="1" x14ac:dyDescent="0.2">
      <c r="A78" s="210">
        <v>44582</v>
      </c>
      <c r="B78" s="211" t="s">
        <v>557</v>
      </c>
      <c r="C78" s="212" t="s">
        <v>558</v>
      </c>
      <c r="D78" s="212" t="s">
        <v>299</v>
      </c>
      <c r="E78" s="202">
        <v>2</v>
      </c>
      <c r="F78" s="237">
        <v>13</v>
      </c>
      <c r="G78" s="237">
        <v>4</v>
      </c>
      <c r="H78" s="212" t="s">
        <v>532</v>
      </c>
      <c r="I78" s="81">
        <v>1</v>
      </c>
      <c r="J78" s="238">
        <v>1879</v>
      </c>
      <c r="K78" s="239">
        <v>544</v>
      </c>
      <c r="L78" s="165">
        <v>159918</v>
      </c>
    </row>
    <row r="79" spans="1:12" s="2" customFormat="1" ht="13.35" customHeight="1" x14ac:dyDescent="0.2">
      <c r="A79" s="210">
        <v>44582</v>
      </c>
      <c r="B79" s="211" t="s">
        <v>559</v>
      </c>
      <c r="C79" s="212" t="s">
        <v>560</v>
      </c>
      <c r="D79" s="212" t="s">
        <v>299</v>
      </c>
      <c r="E79" s="202">
        <v>2</v>
      </c>
      <c r="F79" s="237">
        <v>8</v>
      </c>
      <c r="G79" s="237">
        <v>4</v>
      </c>
      <c r="H79" s="212" t="s">
        <v>532</v>
      </c>
      <c r="I79" s="81">
        <v>1</v>
      </c>
      <c r="J79" s="238">
        <v>1882</v>
      </c>
      <c r="K79" s="239">
        <v>549</v>
      </c>
      <c r="L79" s="165">
        <v>162492</v>
      </c>
    </row>
    <row r="80" spans="1:12" s="2" customFormat="1" ht="13.35" customHeight="1" x14ac:dyDescent="0.2">
      <c r="A80" s="210">
        <v>44582</v>
      </c>
      <c r="B80" s="211" t="s">
        <v>561</v>
      </c>
      <c r="C80" s="212" t="s">
        <v>562</v>
      </c>
      <c r="D80" s="212" t="s">
        <v>299</v>
      </c>
      <c r="E80" s="202">
        <v>2</v>
      </c>
      <c r="F80" s="237">
        <v>11</v>
      </c>
      <c r="G80" s="237">
        <v>4</v>
      </c>
      <c r="H80" s="212" t="s">
        <v>532</v>
      </c>
      <c r="I80" s="81">
        <v>1</v>
      </c>
      <c r="J80" s="238">
        <v>1562</v>
      </c>
      <c r="K80" s="239">
        <v>452</v>
      </c>
      <c r="L80" s="165">
        <v>133679</v>
      </c>
    </row>
    <row r="81" spans="1:12" s="2" customFormat="1" ht="13.35" customHeight="1" x14ac:dyDescent="0.2">
      <c r="A81" s="210">
        <v>44582</v>
      </c>
      <c r="B81" s="211" t="s">
        <v>563</v>
      </c>
      <c r="C81" s="212" t="s">
        <v>564</v>
      </c>
      <c r="D81" s="212" t="s">
        <v>67</v>
      </c>
      <c r="E81" s="202">
        <v>10</v>
      </c>
      <c r="F81" s="237">
        <v>7</v>
      </c>
      <c r="G81" s="237">
        <v>3</v>
      </c>
      <c r="H81" s="212" t="s">
        <v>423</v>
      </c>
      <c r="I81" s="81">
        <v>1</v>
      </c>
      <c r="J81" s="238">
        <v>3190</v>
      </c>
      <c r="K81" s="239">
        <v>1876</v>
      </c>
      <c r="L81" s="165">
        <v>410346</v>
      </c>
    </row>
    <row r="82" spans="1:12" s="2" customFormat="1" ht="13.35" customHeight="1" x14ac:dyDescent="0.2">
      <c r="A82" s="210">
        <v>44586</v>
      </c>
      <c r="B82" s="211" t="s">
        <v>609</v>
      </c>
      <c r="C82" s="212" t="s">
        <v>610</v>
      </c>
      <c r="D82" s="212" t="s">
        <v>302</v>
      </c>
      <c r="E82" s="202" t="s">
        <v>422</v>
      </c>
      <c r="F82" s="237">
        <v>4</v>
      </c>
      <c r="G82" s="237">
        <v>17</v>
      </c>
      <c r="H82" s="212" t="s">
        <v>611</v>
      </c>
      <c r="I82" s="81">
        <v>1</v>
      </c>
      <c r="J82" s="238">
        <v>2700</v>
      </c>
      <c r="K82" s="239">
        <v>928</v>
      </c>
      <c r="L82" s="165">
        <v>275000</v>
      </c>
    </row>
    <row r="83" spans="1:12" s="2" customFormat="1" ht="13.35" customHeight="1" x14ac:dyDescent="0.2">
      <c r="A83" s="210">
        <v>44585</v>
      </c>
      <c r="B83" s="211" t="s">
        <v>612</v>
      </c>
      <c r="C83" s="212" t="s">
        <v>613</v>
      </c>
      <c r="D83" s="212" t="s">
        <v>299</v>
      </c>
      <c r="E83" s="202">
        <v>2</v>
      </c>
      <c r="F83" s="237">
        <v>5</v>
      </c>
      <c r="G83" s="237">
        <v>3</v>
      </c>
      <c r="H83" s="212" t="s">
        <v>532</v>
      </c>
      <c r="I83" s="81">
        <v>1</v>
      </c>
      <c r="J83" s="238">
        <v>1339</v>
      </c>
      <c r="K83" s="239">
        <v>451</v>
      </c>
      <c r="L83" s="165">
        <v>126069</v>
      </c>
    </row>
    <row r="84" spans="1:12" s="2" customFormat="1" ht="13.35" customHeight="1" x14ac:dyDescent="0.2">
      <c r="A84" s="210">
        <v>44585</v>
      </c>
      <c r="B84" s="211" t="s">
        <v>614</v>
      </c>
      <c r="C84" s="212" t="s">
        <v>615</v>
      </c>
      <c r="D84" s="212" t="s">
        <v>299</v>
      </c>
      <c r="E84" s="202">
        <v>2</v>
      </c>
      <c r="F84" s="237">
        <v>9</v>
      </c>
      <c r="G84" s="237">
        <v>3</v>
      </c>
      <c r="H84" s="212" t="s">
        <v>532</v>
      </c>
      <c r="I84" s="81">
        <v>1</v>
      </c>
      <c r="J84" s="238">
        <v>1533</v>
      </c>
      <c r="K84" s="239">
        <v>550</v>
      </c>
      <c r="L84" s="165">
        <v>137478</v>
      </c>
    </row>
    <row r="85" spans="1:12" s="2" customFormat="1" ht="13.35" customHeight="1" x14ac:dyDescent="0.2">
      <c r="A85" s="210">
        <v>44585</v>
      </c>
      <c r="B85" s="211" t="s">
        <v>616</v>
      </c>
      <c r="C85" s="212" t="s">
        <v>617</v>
      </c>
      <c r="D85" s="212" t="s">
        <v>299</v>
      </c>
      <c r="E85" s="202">
        <v>2</v>
      </c>
      <c r="F85" s="237">
        <v>4</v>
      </c>
      <c r="G85" s="237">
        <v>3</v>
      </c>
      <c r="H85" s="212" t="s">
        <v>532</v>
      </c>
      <c r="I85" s="81">
        <v>1</v>
      </c>
      <c r="J85" s="238">
        <v>1502</v>
      </c>
      <c r="K85" s="239">
        <v>425</v>
      </c>
      <c r="L85" s="165">
        <v>130905</v>
      </c>
    </row>
    <row r="86" spans="1:12" s="2" customFormat="1" ht="13.35" customHeight="1" x14ac:dyDescent="0.2">
      <c r="A86" s="210">
        <v>44585</v>
      </c>
      <c r="B86" s="211" t="s">
        <v>618</v>
      </c>
      <c r="C86" s="212" t="s">
        <v>619</v>
      </c>
      <c r="D86" s="212" t="s">
        <v>496</v>
      </c>
      <c r="E86" s="202"/>
      <c r="F86" s="237">
        <v>6</v>
      </c>
      <c r="G86" s="237">
        <v>13</v>
      </c>
      <c r="H86" s="212" t="s">
        <v>620</v>
      </c>
      <c r="I86" s="81">
        <v>1</v>
      </c>
      <c r="J86" s="238">
        <v>1320</v>
      </c>
      <c r="K86" s="239">
        <v>46</v>
      </c>
      <c r="L86" s="165">
        <v>186000</v>
      </c>
    </row>
    <row r="87" spans="1:12" s="2" customFormat="1" ht="13.35" customHeight="1" x14ac:dyDescent="0.2">
      <c r="A87" s="210">
        <v>44586</v>
      </c>
      <c r="B87" s="211" t="s">
        <v>609</v>
      </c>
      <c r="C87" s="212" t="s">
        <v>610</v>
      </c>
      <c r="D87" s="212" t="s">
        <v>302</v>
      </c>
      <c r="E87" s="202" t="s">
        <v>422</v>
      </c>
      <c r="F87" s="237">
        <v>4</v>
      </c>
      <c r="G87" s="237">
        <v>17</v>
      </c>
      <c r="H87" s="212" t="s">
        <v>611</v>
      </c>
      <c r="I87" s="81">
        <v>1</v>
      </c>
      <c r="J87" s="238">
        <v>2700</v>
      </c>
      <c r="K87" s="239">
        <v>928</v>
      </c>
      <c r="L87" s="165">
        <v>275000</v>
      </c>
    </row>
    <row r="88" spans="1:12" s="2" customFormat="1" ht="13.35" customHeight="1" x14ac:dyDescent="0.2">
      <c r="A88" s="210">
        <v>44586</v>
      </c>
      <c r="B88" s="211" t="s">
        <v>624</v>
      </c>
      <c r="C88" s="212" t="s">
        <v>625</v>
      </c>
      <c r="D88" s="212" t="s">
        <v>302</v>
      </c>
      <c r="E88" s="202" t="s">
        <v>521</v>
      </c>
      <c r="F88" s="237">
        <v>12</v>
      </c>
      <c r="G88" s="237">
        <v>14</v>
      </c>
      <c r="H88" s="212" t="s">
        <v>423</v>
      </c>
      <c r="I88" s="81">
        <v>1</v>
      </c>
      <c r="J88" s="238">
        <v>2750</v>
      </c>
      <c r="K88" s="239">
        <v>892</v>
      </c>
      <c r="L88" s="165">
        <v>295002</v>
      </c>
    </row>
    <row r="89" spans="1:12" s="2" customFormat="1" ht="13.35" customHeight="1" x14ac:dyDescent="0.2">
      <c r="A89" s="210">
        <v>44586</v>
      </c>
      <c r="B89" s="211" t="s">
        <v>626</v>
      </c>
      <c r="C89" s="212" t="s">
        <v>627</v>
      </c>
      <c r="D89" s="212" t="s">
        <v>302</v>
      </c>
      <c r="E89" s="202" t="s">
        <v>521</v>
      </c>
      <c r="F89" s="237">
        <v>14</v>
      </c>
      <c r="G89" s="237">
        <v>16</v>
      </c>
      <c r="H89" s="212" t="s">
        <v>423</v>
      </c>
      <c r="I89" s="81">
        <v>1</v>
      </c>
      <c r="J89" s="238">
        <v>2650</v>
      </c>
      <c r="K89" s="239">
        <v>726</v>
      </c>
      <c r="L89" s="165">
        <v>273456</v>
      </c>
    </row>
    <row r="90" spans="1:12" s="2" customFormat="1" ht="13.35" customHeight="1" x14ac:dyDescent="0.2">
      <c r="A90" s="210">
        <v>44586</v>
      </c>
      <c r="B90" s="211" t="s">
        <v>628</v>
      </c>
      <c r="C90" s="212" t="s">
        <v>629</v>
      </c>
      <c r="D90" s="212" t="s">
        <v>630</v>
      </c>
      <c r="E90" s="202">
        <v>14</v>
      </c>
      <c r="F90" s="237">
        <v>1</v>
      </c>
      <c r="G90" s="237">
        <v>32</v>
      </c>
      <c r="H90" s="212" t="s">
        <v>631</v>
      </c>
      <c r="I90" s="81">
        <v>1</v>
      </c>
      <c r="J90" s="238">
        <v>2693</v>
      </c>
      <c r="K90" s="239">
        <v>1077</v>
      </c>
      <c r="L90" s="165">
        <v>400000</v>
      </c>
    </row>
    <row r="91" spans="1:12" s="2" customFormat="1" ht="13.35" customHeight="1" x14ac:dyDescent="0.2">
      <c r="A91" s="210">
        <v>44587</v>
      </c>
      <c r="B91" s="211" t="s">
        <v>632</v>
      </c>
      <c r="C91" s="212" t="s">
        <v>633</v>
      </c>
      <c r="D91" s="212" t="s">
        <v>299</v>
      </c>
      <c r="E91" s="202">
        <v>2</v>
      </c>
      <c r="F91" s="237">
        <v>8</v>
      </c>
      <c r="G91" s="237">
        <v>3</v>
      </c>
      <c r="H91" s="212" t="s">
        <v>532</v>
      </c>
      <c r="I91" s="81">
        <v>1</v>
      </c>
      <c r="J91" s="238">
        <v>1744</v>
      </c>
      <c r="K91" s="239">
        <v>532</v>
      </c>
      <c r="L91" s="165">
        <v>183216</v>
      </c>
    </row>
    <row r="92" spans="1:12" s="2" customFormat="1" ht="13.35" customHeight="1" x14ac:dyDescent="0.2">
      <c r="A92" s="210">
        <v>44587</v>
      </c>
      <c r="B92" s="211" t="s">
        <v>634</v>
      </c>
      <c r="C92" s="212" t="s">
        <v>635</v>
      </c>
      <c r="D92" s="212" t="s">
        <v>299</v>
      </c>
      <c r="E92" s="202">
        <v>2</v>
      </c>
      <c r="F92" s="237">
        <v>3</v>
      </c>
      <c r="G92" s="237">
        <v>3</v>
      </c>
      <c r="H92" s="212" t="s">
        <v>532</v>
      </c>
      <c r="I92" s="81">
        <v>1</v>
      </c>
      <c r="J92" s="238">
        <v>1338</v>
      </c>
      <c r="K92" s="239">
        <v>451</v>
      </c>
      <c r="L92" s="165">
        <v>126089</v>
      </c>
    </row>
    <row r="93" spans="1:12" s="2" customFormat="1" ht="13.35" customHeight="1" x14ac:dyDescent="0.2">
      <c r="A93" s="210">
        <v>44587</v>
      </c>
      <c r="B93" s="211" t="s">
        <v>637</v>
      </c>
      <c r="C93" s="212" t="s">
        <v>636</v>
      </c>
      <c r="D93" s="212" t="s">
        <v>299</v>
      </c>
      <c r="E93" s="202">
        <v>2</v>
      </c>
      <c r="F93" s="237">
        <v>1</v>
      </c>
      <c r="G93" s="237">
        <v>3</v>
      </c>
      <c r="H93" s="212" t="s">
        <v>532</v>
      </c>
      <c r="I93" s="81">
        <v>1</v>
      </c>
      <c r="J93" s="238">
        <v>1879</v>
      </c>
      <c r="K93" s="239">
        <v>544</v>
      </c>
      <c r="L93" s="165">
        <v>159918</v>
      </c>
    </row>
    <row r="94" spans="1:12" s="2" customFormat="1" ht="13.35" customHeight="1" x14ac:dyDescent="0.2">
      <c r="A94" s="210">
        <v>44587</v>
      </c>
      <c r="B94" s="211" t="s">
        <v>638</v>
      </c>
      <c r="C94" s="212" t="s">
        <v>639</v>
      </c>
      <c r="D94" s="212" t="s">
        <v>299</v>
      </c>
      <c r="E94" s="202">
        <v>2</v>
      </c>
      <c r="F94" s="237">
        <v>1</v>
      </c>
      <c r="G94" s="237">
        <v>5</v>
      </c>
      <c r="H94" s="212" t="s">
        <v>532</v>
      </c>
      <c r="I94" s="81">
        <v>1</v>
      </c>
      <c r="J94" s="238">
        <v>1744</v>
      </c>
      <c r="K94" s="239">
        <v>520</v>
      </c>
      <c r="L94" s="165">
        <v>149490</v>
      </c>
    </row>
    <row r="95" spans="1:12" s="2" customFormat="1" ht="13.35" customHeight="1" x14ac:dyDescent="0.2">
      <c r="A95" s="210" t="s">
        <v>640</v>
      </c>
      <c r="B95" s="211" t="s">
        <v>641</v>
      </c>
      <c r="C95" s="212" t="s">
        <v>642</v>
      </c>
      <c r="D95" s="212" t="s">
        <v>299</v>
      </c>
      <c r="E95" s="202">
        <v>2</v>
      </c>
      <c r="F95" s="237">
        <v>10</v>
      </c>
      <c r="G95" s="237">
        <v>4</v>
      </c>
      <c r="H95" s="212" t="s">
        <v>532</v>
      </c>
      <c r="I95" s="81">
        <v>1</v>
      </c>
      <c r="J95" s="238">
        <v>1502</v>
      </c>
      <c r="K95" s="239">
        <v>425</v>
      </c>
      <c r="L95" s="165">
        <v>130905</v>
      </c>
    </row>
    <row r="96" spans="1:12" s="2" customFormat="1" ht="13.35" customHeight="1" x14ac:dyDescent="0.2">
      <c r="A96" s="210">
        <v>44587</v>
      </c>
      <c r="B96" s="211" t="s">
        <v>643</v>
      </c>
      <c r="C96" s="212" t="s">
        <v>644</v>
      </c>
      <c r="D96" s="212" t="s">
        <v>524</v>
      </c>
      <c r="E96" s="202">
        <v>3</v>
      </c>
      <c r="F96" s="237">
        <v>20</v>
      </c>
      <c r="G96" s="237">
        <v>11</v>
      </c>
      <c r="H96" s="212" t="s">
        <v>525</v>
      </c>
      <c r="I96" s="81">
        <v>1</v>
      </c>
      <c r="J96" s="238">
        <v>1311</v>
      </c>
      <c r="K96" s="239">
        <v>532</v>
      </c>
      <c r="L96" s="165">
        <v>146000</v>
      </c>
    </row>
    <row r="97" spans="1:12" s="2" customFormat="1" ht="13.35" customHeight="1" x14ac:dyDescent="0.2">
      <c r="A97" s="210">
        <v>44587</v>
      </c>
      <c r="B97" s="211" t="s">
        <v>645</v>
      </c>
      <c r="C97" s="212" t="s">
        <v>646</v>
      </c>
      <c r="D97" s="212" t="s">
        <v>524</v>
      </c>
      <c r="E97" s="202">
        <v>3</v>
      </c>
      <c r="F97" s="237">
        <v>14</v>
      </c>
      <c r="G97" s="237">
        <v>10</v>
      </c>
      <c r="H97" s="212" t="s">
        <v>525</v>
      </c>
      <c r="I97" s="81">
        <v>1</v>
      </c>
      <c r="J97" s="238">
        <v>1561</v>
      </c>
      <c r="K97" s="239">
        <v>725</v>
      </c>
      <c r="L97" s="165">
        <v>150876</v>
      </c>
    </row>
    <row r="98" spans="1:12" s="2" customFormat="1" ht="13.35" customHeight="1" x14ac:dyDescent="0.2">
      <c r="A98" s="210">
        <v>44588</v>
      </c>
      <c r="B98" s="211" t="s">
        <v>647</v>
      </c>
      <c r="C98" s="212" t="s">
        <v>648</v>
      </c>
      <c r="D98" s="212" t="s">
        <v>299</v>
      </c>
      <c r="E98" s="202">
        <v>2</v>
      </c>
      <c r="F98" s="237">
        <v>9</v>
      </c>
      <c r="G98" s="237">
        <v>6</v>
      </c>
      <c r="H98" s="212" t="s">
        <v>178</v>
      </c>
      <c r="I98" s="81">
        <v>1</v>
      </c>
      <c r="J98" s="238">
        <v>1593</v>
      </c>
      <c r="K98" s="239">
        <v>534</v>
      </c>
      <c r="L98" s="165">
        <v>153072</v>
      </c>
    </row>
    <row r="99" spans="1:12" s="2" customFormat="1" ht="13.35" customHeight="1" x14ac:dyDescent="0.2">
      <c r="A99" s="210">
        <v>44588</v>
      </c>
      <c r="B99" s="211" t="s">
        <v>649</v>
      </c>
      <c r="C99" s="212" t="s">
        <v>650</v>
      </c>
      <c r="D99" s="212" t="s">
        <v>306</v>
      </c>
      <c r="E99" s="202">
        <v>3</v>
      </c>
      <c r="F99" s="237">
        <v>3</v>
      </c>
      <c r="G99" s="237">
        <v>21</v>
      </c>
      <c r="H99" s="212" t="s">
        <v>178</v>
      </c>
      <c r="I99" s="81">
        <v>1</v>
      </c>
      <c r="J99" s="238">
        <v>1509</v>
      </c>
      <c r="K99" s="239">
        <v>477</v>
      </c>
      <c r="L99" s="165">
        <v>143064</v>
      </c>
    </row>
    <row r="100" spans="1:12" s="2" customFormat="1" ht="13.35" customHeight="1" x14ac:dyDescent="0.2">
      <c r="A100" s="210">
        <v>44588</v>
      </c>
      <c r="B100" s="211" t="s">
        <v>651</v>
      </c>
      <c r="C100" s="212" t="s">
        <v>652</v>
      </c>
      <c r="D100" s="212" t="s">
        <v>306</v>
      </c>
      <c r="E100" s="202">
        <v>3</v>
      </c>
      <c r="F100" s="237">
        <v>14</v>
      </c>
      <c r="G100" s="237">
        <v>21</v>
      </c>
      <c r="H100" s="212" t="s">
        <v>178</v>
      </c>
      <c r="I100" s="81">
        <v>1</v>
      </c>
      <c r="J100" s="238">
        <v>2587</v>
      </c>
      <c r="K100" s="239">
        <v>540</v>
      </c>
      <c r="L100" s="165">
        <v>225142</v>
      </c>
    </row>
    <row r="101" spans="1:12" s="2" customFormat="1" ht="13.35" customHeight="1" x14ac:dyDescent="0.2">
      <c r="A101" s="210">
        <v>44588</v>
      </c>
      <c r="B101" s="211" t="s">
        <v>653</v>
      </c>
      <c r="C101" s="212" t="s">
        <v>654</v>
      </c>
      <c r="D101" s="212" t="s">
        <v>306</v>
      </c>
      <c r="E101" s="202">
        <v>3</v>
      </c>
      <c r="F101" s="237">
        <v>13</v>
      </c>
      <c r="G101" s="237">
        <v>21</v>
      </c>
      <c r="H101" s="212" t="s">
        <v>178</v>
      </c>
      <c r="I101" s="81">
        <v>1</v>
      </c>
      <c r="J101" s="238">
        <v>1613</v>
      </c>
      <c r="K101" s="239">
        <v>424</v>
      </c>
      <c r="L101" s="165">
        <v>146592</v>
      </c>
    </row>
    <row r="102" spans="1:12" s="2" customFormat="1" ht="13.35" customHeight="1" x14ac:dyDescent="0.2">
      <c r="A102" s="210">
        <v>44588</v>
      </c>
      <c r="B102" s="211" t="s">
        <v>655</v>
      </c>
      <c r="C102" s="212" t="s">
        <v>656</v>
      </c>
      <c r="D102" s="212" t="s">
        <v>299</v>
      </c>
      <c r="E102" s="202">
        <v>2</v>
      </c>
      <c r="F102" s="237">
        <v>12</v>
      </c>
      <c r="G102" s="237">
        <v>3</v>
      </c>
      <c r="H102" s="212" t="s">
        <v>532</v>
      </c>
      <c r="I102" s="81">
        <v>1</v>
      </c>
      <c r="J102" s="238">
        <v>1562</v>
      </c>
      <c r="K102" s="239">
        <v>452</v>
      </c>
      <c r="L102" s="165">
        <v>132858</v>
      </c>
    </row>
    <row r="103" spans="1:12" s="2" customFormat="1" ht="13.35" customHeight="1" x14ac:dyDescent="0.2">
      <c r="A103" s="210">
        <v>44588</v>
      </c>
      <c r="B103" s="211" t="s">
        <v>657</v>
      </c>
      <c r="C103" s="212" t="s">
        <v>658</v>
      </c>
      <c r="D103" s="212" t="s">
        <v>299</v>
      </c>
      <c r="E103" s="202">
        <v>2</v>
      </c>
      <c r="F103" s="237">
        <v>11</v>
      </c>
      <c r="G103" s="237">
        <v>3</v>
      </c>
      <c r="H103" s="212" t="s">
        <v>532</v>
      </c>
      <c r="I103" s="81">
        <v>1</v>
      </c>
      <c r="J103" s="238">
        <v>1473</v>
      </c>
      <c r="K103" s="239">
        <v>425</v>
      </c>
      <c r="L103" s="165">
        <v>126728</v>
      </c>
    </row>
    <row r="104" spans="1:12" s="2" customFormat="1" ht="13.35" customHeight="1" x14ac:dyDescent="0.2">
      <c r="A104" s="210">
        <v>44588</v>
      </c>
      <c r="B104" s="211" t="s">
        <v>659</v>
      </c>
      <c r="C104" s="212" t="s">
        <v>660</v>
      </c>
      <c r="D104" s="212" t="s">
        <v>299</v>
      </c>
      <c r="E104" s="202">
        <v>2</v>
      </c>
      <c r="F104" s="237">
        <v>10</v>
      </c>
      <c r="G104" s="237">
        <v>3</v>
      </c>
      <c r="H104" s="212" t="s">
        <v>532</v>
      </c>
      <c r="I104" s="81">
        <v>1</v>
      </c>
      <c r="J104" s="238">
        <v>1882</v>
      </c>
      <c r="K104" s="239">
        <v>580</v>
      </c>
      <c r="L104" s="165">
        <v>162492</v>
      </c>
    </row>
    <row r="105" spans="1:12" s="2" customFormat="1" ht="15" customHeight="1" x14ac:dyDescent="0.2">
      <c r="A105" s="210">
        <v>44588</v>
      </c>
      <c r="B105" s="211" t="s">
        <v>661</v>
      </c>
      <c r="C105" s="212" t="s">
        <v>662</v>
      </c>
      <c r="D105" s="212" t="s">
        <v>299</v>
      </c>
      <c r="E105" s="202">
        <v>2</v>
      </c>
      <c r="F105" s="237">
        <v>22</v>
      </c>
      <c r="G105" s="237">
        <v>2</v>
      </c>
      <c r="H105" s="212" t="s">
        <v>532</v>
      </c>
      <c r="I105" s="81">
        <v>1</v>
      </c>
      <c r="J105" s="238">
        <v>1535</v>
      </c>
      <c r="K105" s="239">
        <v>406</v>
      </c>
      <c r="L105" s="165">
        <v>128106</v>
      </c>
    </row>
    <row r="106" spans="1:12" s="2" customFormat="1" ht="15" customHeight="1" x14ac:dyDescent="0.2">
      <c r="A106" s="210">
        <v>44588</v>
      </c>
      <c r="B106" s="211" t="s">
        <v>663</v>
      </c>
      <c r="C106" s="212" t="s">
        <v>664</v>
      </c>
      <c r="D106" s="212" t="s">
        <v>299</v>
      </c>
      <c r="E106" s="202">
        <v>2</v>
      </c>
      <c r="F106" s="237">
        <v>19</v>
      </c>
      <c r="G106" s="237">
        <v>2</v>
      </c>
      <c r="H106" s="212" t="s">
        <v>532</v>
      </c>
      <c r="I106" s="81">
        <v>1</v>
      </c>
      <c r="J106" s="238">
        <v>1338</v>
      </c>
      <c r="K106" s="239">
        <v>451</v>
      </c>
      <c r="L106" s="165">
        <v>121940</v>
      </c>
    </row>
    <row r="107" spans="1:12" s="2" customFormat="1" ht="15" customHeight="1" x14ac:dyDescent="0.2">
      <c r="A107" s="210">
        <v>44588</v>
      </c>
      <c r="B107" s="211" t="s">
        <v>665</v>
      </c>
      <c r="C107" s="212" t="s">
        <v>666</v>
      </c>
      <c r="D107" s="212" t="s">
        <v>299</v>
      </c>
      <c r="E107" s="202">
        <v>2</v>
      </c>
      <c r="F107" s="237">
        <v>20</v>
      </c>
      <c r="G107" s="237">
        <v>2</v>
      </c>
      <c r="H107" s="212" t="s">
        <v>532</v>
      </c>
      <c r="I107" s="81">
        <v>1</v>
      </c>
      <c r="J107" s="238">
        <v>1473</v>
      </c>
      <c r="K107" s="239">
        <v>487</v>
      </c>
      <c r="L107" s="165">
        <v>129294</v>
      </c>
    </row>
    <row r="108" spans="1:12" s="2" customFormat="1" ht="15" customHeight="1" x14ac:dyDescent="0.2">
      <c r="A108" s="210">
        <v>44588</v>
      </c>
      <c r="B108" s="211" t="s">
        <v>667</v>
      </c>
      <c r="C108" s="212" t="s">
        <v>668</v>
      </c>
      <c r="D108" s="212" t="s">
        <v>299</v>
      </c>
      <c r="E108" s="202">
        <v>2</v>
      </c>
      <c r="F108" s="237">
        <v>21</v>
      </c>
      <c r="G108" s="237">
        <v>2</v>
      </c>
      <c r="H108" s="212" t="s">
        <v>532</v>
      </c>
      <c r="I108" s="81">
        <v>1</v>
      </c>
      <c r="J108" s="238">
        <v>1744</v>
      </c>
      <c r="K108" s="239">
        <v>532</v>
      </c>
      <c r="L108" s="165">
        <v>150216</v>
      </c>
    </row>
    <row r="109" spans="1:12" s="2" customFormat="1" ht="15" customHeight="1" x14ac:dyDescent="0.2">
      <c r="A109" s="210">
        <v>44589</v>
      </c>
      <c r="B109" s="211" t="s">
        <v>669</v>
      </c>
      <c r="C109" s="212" t="s">
        <v>670</v>
      </c>
      <c r="D109" s="212" t="s">
        <v>524</v>
      </c>
      <c r="E109" s="202">
        <v>3</v>
      </c>
      <c r="F109" s="237">
        <v>13</v>
      </c>
      <c r="G109" s="237">
        <v>10</v>
      </c>
      <c r="H109" s="212" t="s">
        <v>525</v>
      </c>
      <c r="I109" s="81">
        <v>1</v>
      </c>
      <c r="J109" s="238">
        <v>2660</v>
      </c>
      <c r="K109" s="239">
        <v>795</v>
      </c>
      <c r="L109" s="165">
        <v>228030</v>
      </c>
    </row>
    <row r="110" spans="1:12" s="2" customFormat="1" ht="15" customHeight="1" x14ac:dyDescent="0.2">
      <c r="A110" s="210">
        <v>44589</v>
      </c>
      <c r="B110" s="211" t="s">
        <v>671</v>
      </c>
      <c r="C110" s="212" t="s">
        <v>672</v>
      </c>
      <c r="D110" s="212" t="s">
        <v>56</v>
      </c>
      <c r="E110" s="202"/>
      <c r="F110" s="237">
        <v>7</v>
      </c>
      <c r="G110" s="237">
        <v>4</v>
      </c>
      <c r="H110" s="212" t="s">
        <v>673</v>
      </c>
      <c r="I110" s="81">
        <v>1</v>
      </c>
      <c r="J110" s="238">
        <v>1398</v>
      </c>
      <c r="K110" s="239">
        <v>105</v>
      </c>
      <c r="L110" s="165">
        <v>165000</v>
      </c>
    </row>
    <row r="111" spans="1:12" s="2" customFormat="1" ht="15" customHeight="1" x14ac:dyDescent="0.2">
      <c r="A111" s="210">
        <v>44589</v>
      </c>
      <c r="B111" s="211" t="s">
        <v>674</v>
      </c>
      <c r="C111" s="212" t="s">
        <v>675</v>
      </c>
      <c r="D111" s="212" t="s">
        <v>316</v>
      </c>
      <c r="E111" s="202">
        <v>1</v>
      </c>
      <c r="F111" s="237">
        <v>25</v>
      </c>
      <c r="G111" s="237">
        <v>1</v>
      </c>
      <c r="H111" s="212" t="s">
        <v>178</v>
      </c>
      <c r="I111" s="81">
        <v>1</v>
      </c>
      <c r="J111" s="238">
        <v>1613</v>
      </c>
      <c r="K111" s="239">
        <v>608</v>
      </c>
      <c r="L111" s="165">
        <v>159912</v>
      </c>
    </row>
    <row r="112" spans="1:12" s="2" customFormat="1" ht="15" customHeight="1" x14ac:dyDescent="0.2">
      <c r="A112" s="210">
        <v>44589</v>
      </c>
      <c r="B112" s="211" t="s">
        <v>676</v>
      </c>
      <c r="C112" s="212" t="s">
        <v>677</v>
      </c>
      <c r="D112" s="212" t="s">
        <v>306</v>
      </c>
      <c r="E112" s="202">
        <v>3</v>
      </c>
      <c r="F112" s="237">
        <v>15</v>
      </c>
      <c r="G112" s="237">
        <v>21</v>
      </c>
      <c r="H112" s="212" t="s">
        <v>178</v>
      </c>
      <c r="I112" s="81">
        <v>1</v>
      </c>
      <c r="J112" s="238">
        <v>1835</v>
      </c>
      <c r="K112" s="239">
        <v>692</v>
      </c>
      <c r="L112" s="165">
        <v>181872</v>
      </c>
    </row>
    <row r="113" spans="1:21" s="2" customFormat="1" ht="15" customHeight="1" x14ac:dyDescent="0.2">
      <c r="A113" s="210">
        <v>44589</v>
      </c>
      <c r="B113" s="211" t="s">
        <v>678</v>
      </c>
      <c r="C113" s="212" t="s">
        <v>679</v>
      </c>
      <c r="D113" s="212" t="s">
        <v>316</v>
      </c>
      <c r="E113" s="202" t="s">
        <v>680</v>
      </c>
      <c r="F113" s="237">
        <v>35</v>
      </c>
      <c r="G113" s="237">
        <v>1</v>
      </c>
      <c r="H113" s="212" t="s">
        <v>178</v>
      </c>
      <c r="I113" s="81">
        <v>1</v>
      </c>
      <c r="J113" s="238">
        <v>1790</v>
      </c>
      <c r="K113" s="239">
        <v>574</v>
      </c>
      <c r="L113" s="165">
        <v>170208</v>
      </c>
    </row>
    <row r="114" spans="1:21" s="2" customFormat="1" ht="15" customHeight="1" x14ac:dyDescent="0.2">
      <c r="A114" s="210">
        <v>44589</v>
      </c>
      <c r="B114" s="211" t="s">
        <v>681</v>
      </c>
      <c r="C114" s="212" t="s">
        <v>682</v>
      </c>
      <c r="D114" s="212" t="s">
        <v>299</v>
      </c>
      <c r="E114" s="202">
        <v>2</v>
      </c>
      <c r="F114" s="237">
        <v>11</v>
      </c>
      <c r="G114" s="237">
        <v>7</v>
      </c>
      <c r="H114" s="212" t="s">
        <v>178</v>
      </c>
      <c r="I114" s="81">
        <v>1</v>
      </c>
      <c r="J114" s="238">
        <v>1613</v>
      </c>
      <c r="K114" s="239">
        <v>424</v>
      </c>
      <c r="L114" s="165">
        <v>146592</v>
      </c>
    </row>
    <row r="115" spans="1:21" s="2" customFormat="1" ht="15" customHeight="1" x14ac:dyDescent="0.2">
      <c r="A115" s="210">
        <v>44589</v>
      </c>
      <c r="B115" s="211" t="s">
        <v>683</v>
      </c>
      <c r="C115" s="212" t="s">
        <v>684</v>
      </c>
      <c r="D115" s="212" t="s">
        <v>306</v>
      </c>
      <c r="E115" s="202">
        <v>3</v>
      </c>
      <c r="F115" s="237">
        <v>40</v>
      </c>
      <c r="G115" s="237">
        <v>21</v>
      </c>
      <c r="H115" s="212" t="s">
        <v>178</v>
      </c>
      <c r="I115" s="81">
        <v>1</v>
      </c>
      <c r="J115" s="238">
        <v>2587</v>
      </c>
      <c r="K115" s="239">
        <v>540</v>
      </c>
      <c r="L115" s="165">
        <v>225144</v>
      </c>
    </row>
    <row r="116" spans="1:21" s="2" customFormat="1" ht="15" customHeight="1" x14ac:dyDescent="0.2">
      <c r="A116" s="210">
        <v>44589</v>
      </c>
      <c r="B116" s="211" t="s">
        <v>685</v>
      </c>
      <c r="C116" s="212" t="s">
        <v>686</v>
      </c>
      <c r="D116" s="212" t="s">
        <v>687</v>
      </c>
      <c r="E116" s="202"/>
      <c r="F116" s="237">
        <v>1</v>
      </c>
      <c r="G116" s="237">
        <v>1</v>
      </c>
      <c r="H116" s="212" t="s">
        <v>688</v>
      </c>
      <c r="I116" s="81">
        <v>1</v>
      </c>
      <c r="J116" s="238">
        <v>2100</v>
      </c>
      <c r="K116" s="239">
        <v>818</v>
      </c>
      <c r="L116" s="165">
        <v>192588</v>
      </c>
    </row>
    <row r="117" spans="1:21" s="2" customFormat="1" ht="15" customHeight="1" x14ac:dyDescent="0.2">
      <c r="A117" s="210">
        <v>44592</v>
      </c>
      <c r="B117" s="211" t="s">
        <v>689</v>
      </c>
      <c r="C117" s="212" t="s">
        <v>690</v>
      </c>
      <c r="D117" s="212" t="s">
        <v>421</v>
      </c>
      <c r="E117" s="202" t="s">
        <v>422</v>
      </c>
      <c r="F117" s="237">
        <v>26</v>
      </c>
      <c r="G117" s="237">
        <v>27</v>
      </c>
      <c r="H117" s="212" t="s">
        <v>423</v>
      </c>
      <c r="I117" s="81">
        <v>1</v>
      </c>
      <c r="J117" s="238">
        <v>2900</v>
      </c>
      <c r="K117" s="239">
        <v>635</v>
      </c>
      <c r="L117" s="165">
        <v>233310</v>
      </c>
    </row>
    <row r="118" spans="1:21" s="2" customFormat="1" ht="15" customHeight="1" x14ac:dyDescent="0.2">
      <c r="A118" s="167"/>
      <c r="B118" s="41"/>
      <c r="C118" s="42"/>
      <c r="D118" s="43"/>
      <c r="E118" s="42"/>
      <c r="F118" s="44"/>
      <c r="G118" s="45"/>
      <c r="H118" s="32" t="s">
        <v>13</v>
      </c>
      <c r="I118" s="69">
        <f>SUM(I3:I117)</f>
        <v>115</v>
      </c>
      <c r="J118" s="22">
        <f>SUM(J3:J117)</f>
        <v>213274</v>
      </c>
      <c r="K118" s="101">
        <f>SUM(K3:K117)</f>
        <v>65513</v>
      </c>
      <c r="L118" s="168">
        <f>SUM(L3:L117)</f>
        <v>19870210</v>
      </c>
    </row>
    <row r="119" spans="1:21" s="2" customFormat="1" ht="15" customHeight="1" x14ac:dyDescent="0.25">
      <c r="A119" s="336" t="s">
        <v>45</v>
      </c>
      <c r="B119" s="337"/>
      <c r="C119" s="337"/>
      <c r="D119" s="35"/>
      <c r="E119" s="36"/>
      <c r="F119" s="36"/>
      <c r="G119" s="36"/>
      <c r="H119" s="37"/>
      <c r="I119" s="38"/>
      <c r="J119" s="39"/>
      <c r="K119" s="98"/>
      <c r="L119" s="245"/>
    </row>
    <row r="120" spans="1:21" s="2" customFormat="1" ht="15" customHeight="1" x14ac:dyDescent="0.2">
      <c r="A120" s="162" t="s">
        <v>0</v>
      </c>
      <c r="B120" s="65" t="s">
        <v>17</v>
      </c>
      <c r="C120" s="99" t="s">
        <v>2</v>
      </c>
      <c r="D120" s="99" t="s">
        <v>3</v>
      </c>
      <c r="E120" s="66" t="s">
        <v>20</v>
      </c>
      <c r="F120" s="66" t="s">
        <v>18</v>
      </c>
      <c r="G120" s="66" t="s">
        <v>5</v>
      </c>
      <c r="H120" s="99" t="s">
        <v>19</v>
      </c>
      <c r="I120" s="129" t="s">
        <v>40</v>
      </c>
      <c r="J120" s="123" t="s">
        <v>29</v>
      </c>
      <c r="K120" s="124" t="s">
        <v>30</v>
      </c>
      <c r="L120" s="163" t="s">
        <v>6</v>
      </c>
    </row>
    <row r="121" spans="1:21" s="2" customFormat="1" ht="15" customHeight="1" x14ac:dyDescent="0.2">
      <c r="A121" s="166"/>
      <c r="B121" s="71"/>
      <c r="C121" s="72"/>
      <c r="D121" s="72"/>
      <c r="E121" s="73"/>
      <c r="F121" s="207"/>
      <c r="G121" s="72"/>
      <c r="H121" s="72"/>
      <c r="I121" s="83"/>
      <c r="J121" s="75"/>
      <c r="K121" s="100"/>
      <c r="L121" s="204"/>
    </row>
    <row r="122" spans="1:21" s="2" customFormat="1" ht="15" customHeight="1" x14ac:dyDescent="0.2">
      <c r="A122" s="166"/>
      <c r="B122" s="71"/>
      <c r="C122" s="72"/>
      <c r="D122" s="72"/>
      <c r="E122" s="73"/>
      <c r="F122" s="207"/>
      <c r="G122" s="72"/>
      <c r="H122" s="72"/>
      <c r="I122" s="83"/>
      <c r="J122" s="75"/>
      <c r="K122" s="100"/>
      <c r="L122" s="204"/>
      <c r="M122" s="1"/>
      <c r="N122" s="1"/>
      <c r="O122" s="1"/>
      <c r="P122" s="1"/>
      <c r="Q122" s="1"/>
      <c r="R122" s="1"/>
      <c r="S122" s="1"/>
      <c r="T122" s="1"/>
      <c r="U122" s="1"/>
    </row>
    <row r="123" spans="1:21" s="2" customFormat="1" ht="15" customHeight="1" x14ac:dyDescent="0.2">
      <c r="A123" s="167"/>
      <c r="B123" s="41"/>
      <c r="C123" s="42"/>
      <c r="D123" s="43"/>
      <c r="E123" s="42"/>
      <c r="F123" s="44"/>
      <c r="G123" s="45"/>
      <c r="H123" s="32" t="s">
        <v>13</v>
      </c>
      <c r="I123" s="69">
        <f>SUM(I121:I122)</f>
        <v>0</v>
      </c>
      <c r="J123" s="33">
        <f>SUM(J121:J122)</f>
        <v>0</v>
      </c>
      <c r="K123" s="101">
        <f>SUM(K121:K122)</f>
        <v>0</v>
      </c>
      <c r="L123" s="168">
        <f>SUM(L121:L122)</f>
        <v>0</v>
      </c>
    </row>
    <row r="124" spans="1:21" s="2" customFormat="1" ht="15" customHeight="1" x14ac:dyDescent="0.2">
      <c r="A124" s="217"/>
      <c r="B124" s="218"/>
      <c r="C124" s="219"/>
      <c r="D124" s="220"/>
      <c r="E124" s="219"/>
      <c r="F124" s="221"/>
      <c r="G124" s="219"/>
      <c r="H124" s="222" t="s">
        <v>47</v>
      </c>
      <c r="I124" s="223">
        <f>SUM(I118,I123)</f>
        <v>115</v>
      </c>
      <c r="J124" s="224">
        <f>SUM(J118,J123)</f>
        <v>213274</v>
      </c>
      <c r="K124" s="225">
        <f>SUM(K118,K123)</f>
        <v>65513</v>
      </c>
      <c r="L124" s="226">
        <f>SUM(L118,L123)</f>
        <v>19870210</v>
      </c>
    </row>
    <row r="125" spans="1:21" s="2" customFormat="1" ht="15" customHeight="1" x14ac:dyDescent="0.25">
      <c r="A125" s="333" t="s">
        <v>33</v>
      </c>
      <c r="B125" s="334"/>
      <c r="C125" s="334"/>
      <c r="D125" s="35"/>
      <c r="E125" s="36"/>
      <c r="F125" s="36"/>
      <c r="G125" s="36"/>
      <c r="H125" s="37"/>
      <c r="I125" s="38"/>
      <c r="J125" s="35"/>
      <c r="K125" s="98"/>
      <c r="L125" s="169"/>
    </row>
    <row r="126" spans="1:21" s="2" customFormat="1" ht="15" customHeight="1" x14ac:dyDescent="0.2">
      <c r="A126" s="170" t="s">
        <v>0</v>
      </c>
      <c r="B126" s="67" t="s">
        <v>1</v>
      </c>
      <c r="C126" s="102" t="s">
        <v>2</v>
      </c>
      <c r="D126" s="102" t="s">
        <v>3</v>
      </c>
      <c r="E126" s="68" t="s">
        <v>20</v>
      </c>
      <c r="F126" s="68" t="s">
        <v>4</v>
      </c>
      <c r="G126" s="68" t="s">
        <v>5</v>
      </c>
      <c r="H126" s="102" t="s">
        <v>19</v>
      </c>
      <c r="I126" s="130" t="s">
        <v>40</v>
      </c>
      <c r="J126" s="125" t="s">
        <v>29</v>
      </c>
      <c r="K126" s="102" t="s">
        <v>30</v>
      </c>
      <c r="L126" s="171" t="s">
        <v>6</v>
      </c>
    </row>
    <row r="127" spans="1:21" s="2" customFormat="1" ht="15" customHeight="1" x14ac:dyDescent="0.2">
      <c r="A127" s="166"/>
      <c r="B127" s="71"/>
      <c r="C127" s="72"/>
      <c r="D127" s="73"/>
      <c r="E127" s="119"/>
      <c r="F127" s="119"/>
      <c r="G127" s="119"/>
      <c r="H127" s="73"/>
      <c r="I127" s="190"/>
      <c r="J127" s="192"/>
      <c r="K127" s="190"/>
      <c r="L127" s="191"/>
    </row>
    <row r="128" spans="1:21" s="2" customFormat="1" ht="15.75" customHeight="1" x14ac:dyDescent="0.2">
      <c r="A128" s="166"/>
      <c r="B128" s="71"/>
      <c r="C128" s="72"/>
      <c r="D128" s="73"/>
      <c r="E128" s="119"/>
      <c r="F128" s="119"/>
      <c r="G128" s="119"/>
      <c r="H128" s="73"/>
      <c r="I128" s="190"/>
      <c r="J128" s="192"/>
      <c r="K128" s="190"/>
      <c r="L128" s="191"/>
    </row>
    <row r="129" spans="1:12" s="2" customFormat="1" ht="15" customHeight="1" x14ac:dyDescent="0.2">
      <c r="A129" s="172"/>
      <c r="B129" s="106"/>
      <c r="C129" s="107"/>
      <c r="D129" s="108"/>
      <c r="E129" s="109"/>
      <c r="F129" s="109"/>
      <c r="G129" s="110"/>
      <c r="H129" s="34" t="s">
        <v>13</v>
      </c>
      <c r="I129" s="70">
        <f>SUM(I127:I128)</f>
        <v>0</v>
      </c>
      <c r="J129" s="193">
        <f>SUM(J127:J128)</f>
        <v>0</v>
      </c>
      <c r="K129" s="111">
        <f>SUM(K127:K128)</f>
        <v>0</v>
      </c>
      <c r="L129" s="173">
        <f>SUM(L127:L128)</f>
        <v>0</v>
      </c>
    </row>
    <row r="130" spans="1:12" s="2" customFormat="1" ht="15" customHeight="1" x14ac:dyDescent="0.25">
      <c r="A130" s="333" t="s">
        <v>34</v>
      </c>
      <c r="B130" s="335"/>
      <c r="C130" s="335"/>
      <c r="D130" s="35"/>
      <c r="E130" s="36"/>
      <c r="F130" s="36"/>
      <c r="G130" s="36"/>
      <c r="H130" s="37"/>
      <c r="I130" s="38"/>
      <c r="J130" s="35"/>
      <c r="K130" s="98"/>
      <c r="L130" s="169"/>
    </row>
    <row r="131" spans="1:12" s="2" customFormat="1" ht="15" customHeight="1" x14ac:dyDescent="0.2">
      <c r="A131" s="170" t="s">
        <v>0</v>
      </c>
      <c r="B131" s="67" t="s">
        <v>1</v>
      </c>
      <c r="C131" s="102" t="s">
        <v>2</v>
      </c>
      <c r="D131" s="102" t="s">
        <v>3</v>
      </c>
      <c r="E131" s="68" t="s">
        <v>20</v>
      </c>
      <c r="F131" s="68" t="s">
        <v>4</v>
      </c>
      <c r="G131" s="68" t="s">
        <v>5</v>
      </c>
      <c r="H131" s="102" t="s">
        <v>19</v>
      </c>
      <c r="I131" s="130" t="s">
        <v>40</v>
      </c>
      <c r="J131" s="102" t="s">
        <v>29</v>
      </c>
      <c r="K131" s="126" t="s">
        <v>30</v>
      </c>
      <c r="L131" s="171" t="s">
        <v>6</v>
      </c>
    </row>
    <row r="132" spans="1:12" s="2" customFormat="1" ht="15" customHeight="1" x14ac:dyDescent="0.2">
      <c r="A132" s="164">
        <v>44566</v>
      </c>
      <c r="B132" s="78" t="s">
        <v>176</v>
      </c>
      <c r="C132" s="73" t="s">
        <v>177</v>
      </c>
      <c r="D132" s="73" t="s">
        <v>181</v>
      </c>
      <c r="E132" s="73">
        <v>12</v>
      </c>
      <c r="F132" s="73">
        <v>1</v>
      </c>
      <c r="G132" s="73">
        <v>1</v>
      </c>
      <c r="H132" s="73" t="s">
        <v>178</v>
      </c>
      <c r="I132" s="74">
        <v>4</v>
      </c>
      <c r="J132" s="80">
        <v>6278</v>
      </c>
      <c r="K132" s="103">
        <v>1630</v>
      </c>
      <c r="L132" s="204">
        <v>521928</v>
      </c>
    </row>
    <row r="133" spans="1:12" s="2" customFormat="1" ht="14.25" customHeight="1" x14ac:dyDescent="0.2">
      <c r="A133" s="164">
        <v>44566</v>
      </c>
      <c r="B133" s="78" t="s">
        <v>179</v>
      </c>
      <c r="C133" s="73" t="s">
        <v>180</v>
      </c>
      <c r="D133" s="73" t="s">
        <v>181</v>
      </c>
      <c r="E133" s="73">
        <v>12</v>
      </c>
      <c r="F133" s="73">
        <v>1</v>
      </c>
      <c r="G133" s="73">
        <v>1</v>
      </c>
      <c r="H133" s="73" t="s">
        <v>178</v>
      </c>
      <c r="I133" s="74">
        <v>4</v>
      </c>
      <c r="J133" s="80">
        <v>6278</v>
      </c>
      <c r="K133" s="103">
        <v>1630</v>
      </c>
      <c r="L133" s="204">
        <v>521928</v>
      </c>
    </row>
    <row r="134" spans="1:12" s="2" customFormat="1" ht="15" customHeight="1" x14ac:dyDescent="0.2">
      <c r="A134" s="164">
        <v>44566</v>
      </c>
      <c r="B134" s="78" t="s">
        <v>182</v>
      </c>
      <c r="C134" s="73" t="s">
        <v>183</v>
      </c>
      <c r="D134" s="73" t="s">
        <v>181</v>
      </c>
      <c r="E134" s="73">
        <v>12</v>
      </c>
      <c r="F134" s="73">
        <v>1</v>
      </c>
      <c r="G134" s="73">
        <v>1</v>
      </c>
      <c r="H134" s="73" t="s">
        <v>178</v>
      </c>
      <c r="I134" s="74">
        <v>4</v>
      </c>
      <c r="J134" s="80">
        <v>6278</v>
      </c>
      <c r="K134" s="103">
        <v>1630</v>
      </c>
      <c r="L134" s="204">
        <v>521928</v>
      </c>
    </row>
    <row r="135" spans="1:12" s="2" customFormat="1" ht="15" customHeight="1" x14ac:dyDescent="0.2">
      <c r="A135" s="164">
        <v>44566</v>
      </c>
      <c r="B135" s="78" t="s">
        <v>184</v>
      </c>
      <c r="C135" s="73" t="s">
        <v>185</v>
      </c>
      <c r="D135" s="73" t="s">
        <v>181</v>
      </c>
      <c r="E135" s="73">
        <v>12</v>
      </c>
      <c r="F135" s="73">
        <v>1</v>
      </c>
      <c r="G135" s="73">
        <v>1</v>
      </c>
      <c r="H135" s="73" t="s">
        <v>178</v>
      </c>
      <c r="I135" s="74">
        <v>4</v>
      </c>
      <c r="J135" s="80">
        <v>6278</v>
      </c>
      <c r="K135" s="103">
        <v>1630</v>
      </c>
      <c r="L135" s="204">
        <v>521928</v>
      </c>
    </row>
    <row r="136" spans="1:12" s="2" customFormat="1" ht="15" customHeight="1" x14ac:dyDescent="0.2">
      <c r="A136" s="164">
        <v>44566</v>
      </c>
      <c r="B136" s="78" t="s">
        <v>186</v>
      </c>
      <c r="C136" s="73" t="s">
        <v>187</v>
      </c>
      <c r="D136" s="73" t="s">
        <v>181</v>
      </c>
      <c r="E136" s="73">
        <v>12</v>
      </c>
      <c r="F136" s="73">
        <v>1</v>
      </c>
      <c r="G136" s="73">
        <v>1</v>
      </c>
      <c r="H136" s="73" t="s">
        <v>178</v>
      </c>
      <c r="I136" s="74">
        <v>4</v>
      </c>
      <c r="J136" s="80">
        <v>6278</v>
      </c>
      <c r="K136" s="103">
        <v>1630</v>
      </c>
      <c r="L136" s="204">
        <v>521928</v>
      </c>
    </row>
    <row r="137" spans="1:12" s="2" customFormat="1" ht="15" customHeight="1" x14ac:dyDescent="0.2">
      <c r="A137" s="164"/>
      <c r="B137" s="78"/>
      <c r="C137" s="73"/>
      <c r="D137" s="73"/>
      <c r="E137" s="73"/>
      <c r="F137" s="73"/>
      <c r="G137" s="73"/>
      <c r="H137" s="73"/>
      <c r="I137" s="74"/>
      <c r="J137" s="80"/>
      <c r="K137" s="103"/>
      <c r="L137" s="204"/>
    </row>
    <row r="138" spans="1:12" s="2" customFormat="1" ht="15" customHeight="1" x14ac:dyDescent="0.2">
      <c r="A138" s="164"/>
      <c r="B138" s="78"/>
      <c r="C138" s="73"/>
      <c r="D138" s="73"/>
      <c r="E138" s="73"/>
      <c r="F138" s="73"/>
      <c r="G138" s="73"/>
      <c r="H138" s="73"/>
      <c r="I138" s="74"/>
      <c r="J138" s="80"/>
      <c r="K138" s="103"/>
      <c r="L138" s="204"/>
    </row>
    <row r="139" spans="1:12" s="2" customFormat="1" ht="15" customHeight="1" x14ac:dyDescent="0.2">
      <c r="A139" s="174"/>
      <c r="B139" s="85"/>
      <c r="C139" s="47"/>
      <c r="D139" s="48"/>
      <c r="E139" s="47"/>
      <c r="F139" s="47"/>
      <c r="G139" s="47"/>
      <c r="H139" s="21" t="s">
        <v>13</v>
      </c>
      <c r="I139" s="86">
        <f>SUM(I132:I138)</f>
        <v>20</v>
      </c>
      <c r="J139" s="22">
        <f>SUM(J132:J138)</f>
        <v>31390</v>
      </c>
      <c r="K139" s="104">
        <f>SUM(K132:K138)</f>
        <v>8150</v>
      </c>
      <c r="L139" s="168">
        <f>SUM(L132:L138)</f>
        <v>2609640</v>
      </c>
    </row>
    <row r="140" spans="1:12" s="2" customFormat="1" ht="15" customHeight="1" x14ac:dyDescent="0.25">
      <c r="A140" s="333" t="s">
        <v>35</v>
      </c>
      <c r="B140" s="335"/>
      <c r="C140" s="335"/>
      <c r="D140" s="35"/>
      <c r="E140" s="36"/>
      <c r="F140" s="36"/>
      <c r="G140" s="36"/>
      <c r="H140" s="37"/>
      <c r="I140" s="38"/>
      <c r="J140" s="35"/>
      <c r="K140" s="98"/>
      <c r="L140" s="169"/>
    </row>
    <row r="141" spans="1:12" s="2" customFormat="1" ht="15" customHeight="1" x14ac:dyDescent="0.2">
      <c r="A141" s="170" t="s">
        <v>0</v>
      </c>
      <c r="B141" s="67" t="s">
        <v>1</v>
      </c>
      <c r="C141" s="102" t="s">
        <v>2</v>
      </c>
      <c r="D141" s="102" t="s">
        <v>3</v>
      </c>
      <c r="E141" s="68" t="s">
        <v>20</v>
      </c>
      <c r="F141" s="68" t="s">
        <v>4</v>
      </c>
      <c r="G141" s="68" t="s">
        <v>5</v>
      </c>
      <c r="H141" s="102" t="s">
        <v>19</v>
      </c>
      <c r="I141" s="130" t="s">
        <v>40</v>
      </c>
      <c r="J141" s="102" t="s">
        <v>29</v>
      </c>
      <c r="K141" s="126" t="s">
        <v>30</v>
      </c>
      <c r="L141" s="171" t="s">
        <v>6</v>
      </c>
    </row>
    <row r="142" spans="1:12" s="2" customFormat="1" ht="15" customHeight="1" x14ac:dyDescent="0.2">
      <c r="A142" s="164"/>
      <c r="B142" s="78"/>
      <c r="C142" s="73"/>
      <c r="D142" s="73"/>
      <c r="E142" s="73"/>
      <c r="F142" s="73"/>
      <c r="G142" s="73"/>
      <c r="H142" s="73"/>
      <c r="I142" s="74"/>
      <c r="J142" s="80"/>
      <c r="K142" s="103"/>
      <c r="L142" s="204"/>
    </row>
    <row r="143" spans="1:12" s="2" customFormat="1" ht="15" customHeight="1" x14ac:dyDescent="0.2">
      <c r="A143" s="164"/>
      <c r="B143" s="78"/>
      <c r="C143" s="73"/>
      <c r="D143" s="73"/>
      <c r="E143" s="73"/>
      <c r="F143" s="73"/>
      <c r="G143" s="73"/>
      <c r="H143" s="73"/>
      <c r="I143" s="74"/>
      <c r="J143" s="80"/>
      <c r="K143" s="103"/>
      <c r="L143" s="204"/>
    </row>
    <row r="144" spans="1:12" s="2" customFormat="1" ht="15" customHeight="1" x14ac:dyDescent="0.2">
      <c r="A144" s="174"/>
      <c r="B144" s="85"/>
      <c r="C144" s="47"/>
      <c r="D144" s="48"/>
      <c r="E144" s="47"/>
      <c r="F144" s="47"/>
      <c r="G144" s="47"/>
      <c r="H144" s="21" t="s">
        <v>13</v>
      </c>
      <c r="I144" s="86">
        <f>SUM(I142:I143)</f>
        <v>0</v>
      </c>
      <c r="J144" s="22">
        <f>SUM(J142:J143)</f>
        <v>0</v>
      </c>
      <c r="K144" s="104">
        <f>SUM(K142:K143)</f>
        <v>0</v>
      </c>
      <c r="L144" s="168">
        <f>SUM(L142:L143)</f>
        <v>0</v>
      </c>
    </row>
    <row r="145" spans="1:12" s="2" customFormat="1" ht="15" customHeight="1" x14ac:dyDescent="0.25">
      <c r="A145" s="333" t="s">
        <v>23</v>
      </c>
      <c r="B145" s="334"/>
      <c r="C145" s="334"/>
      <c r="D145" s="40"/>
      <c r="E145" s="36"/>
      <c r="F145" s="36"/>
      <c r="G145" s="36"/>
      <c r="H145" s="37"/>
      <c r="I145" s="38"/>
      <c r="J145" s="35"/>
      <c r="K145" s="98"/>
      <c r="L145" s="169"/>
    </row>
    <row r="146" spans="1:12" s="2" customFormat="1" ht="15" customHeight="1" x14ac:dyDescent="0.2">
      <c r="A146" s="170" t="s">
        <v>0</v>
      </c>
      <c r="B146" s="67" t="s">
        <v>1</v>
      </c>
      <c r="C146" s="102" t="s">
        <v>2</v>
      </c>
      <c r="D146" s="102" t="s">
        <v>3</v>
      </c>
      <c r="E146" s="68" t="s">
        <v>20</v>
      </c>
      <c r="F146" s="68" t="s">
        <v>4</v>
      </c>
      <c r="G146" s="68" t="s">
        <v>5</v>
      </c>
      <c r="H146" s="102" t="s">
        <v>19</v>
      </c>
      <c r="I146" s="130" t="s">
        <v>40</v>
      </c>
      <c r="J146" s="102" t="s">
        <v>29</v>
      </c>
      <c r="K146" s="127" t="s">
        <v>30</v>
      </c>
      <c r="L146" s="175" t="s">
        <v>6</v>
      </c>
    </row>
    <row r="147" spans="1:12" s="2" customFormat="1" ht="15" customHeight="1" x14ac:dyDescent="0.2">
      <c r="A147" s="164">
        <v>44565</v>
      </c>
      <c r="B147" s="78" t="s">
        <v>102</v>
      </c>
      <c r="C147" s="73" t="s">
        <v>103</v>
      </c>
      <c r="D147" s="73"/>
      <c r="E147" s="73"/>
      <c r="F147" s="202"/>
      <c r="G147" s="73"/>
      <c r="H147" s="248" t="s">
        <v>104</v>
      </c>
      <c r="I147" s="81">
        <v>1</v>
      </c>
      <c r="J147" s="240">
        <v>0</v>
      </c>
      <c r="K147" s="118">
        <v>0</v>
      </c>
      <c r="L147" s="165">
        <v>5600</v>
      </c>
    </row>
    <row r="148" spans="1:12" s="2" customFormat="1" ht="15" customHeight="1" x14ac:dyDescent="0.2">
      <c r="A148" s="322">
        <v>44565</v>
      </c>
      <c r="B148" s="71" t="s">
        <v>105</v>
      </c>
      <c r="C148" s="72" t="s">
        <v>106</v>
      </c>
      <c r="D148" s="72" t="s">
        <v>65</v>
      </c>
      <c r="E148" s="202"/>
      <c r="F148" s="203"/>
      <c r="G148" s="203"/>
      <c r="H148" s="212" t="s">
        <v>57</v>
      </c>
      <c r="I148" s="83">
        <v>1</v>
      </c>
      <c r="J148" s="75">
        <v>0</v>
      </c>
      <c r="K148" s="100">
        <v>0</v>
      </c>
      <c r="L148" s="165">
        <v>8120</v>
      </c>
    </row>
    <row r="149" spans="1:12" s="2" customFormat="1" ht="15" customHeight="1" x14ac:dyDescent="0.2">
      <c r="A149" s="166">
        <v>44565</v>
      </c>
      <c r="B149" s="71" t="s">
        <v>107</v>
      </c>
      <c r="C149" s="72" t="s">
        <v>108</v>
      </c>
      <c r="D149" s="72" t="s">
        <v>109</v>
      </c>
      <c r="E149" s="202"/>
      <c r="F149" s="203"/>
      <c r="G149" s="203"/>
      <c r="H149" s="212" t="s">
        <v>110</v>
      </c>
      <c r="I149" s="83">
        <v>1</v>
      </c>
      <c r="J149" s="208">
        <v>0</v>
      </c>
      <c r="K149" s="100">
        <v>0</v>
      </c>
      <c r="L149" s="204">
        <v>13331</v>
      </c>
    </row>
    <row r="150" spans="1:12" s="2" customFormat="1" ht="15" customHeight="1" x14ac:dyDescent="0.2">
      <c r="A150" s="166">
        <v>44566</v>
      </c>
      <c r="B150" s="71" t="s">
        <v>111</v>
      </c>
      <c r="C150" s="72" t="s">
        <v>112</v>
      </c>
      <c r="D150" s="72" t="s">
        <v>113</v>
      </c>
      <c r="E150" s="202"/>
      <c r="F150" s="203"/>
      <c r="G150" s="203"/>
      <c r="H150" s="212" t="s">
        <v>114</v>
      </c>
      <c r="I150" s="83">
        <v>1</v>
      </c>
      <c r="J150" s="208">
        <v>0</v>
      </c>
      <c r="K150" s="100">
        <v>0</v>
      </c>
      <c r="L150" s="204">
        <v>10200</v>
      </c>
    </row>
    <row r="151" spans="1:12" s="2" customFormat="1" ht="15" customHeight="1" x14ac:dyDescent="0.2">
      <c r="A151" s="164">
        <v>44568</v>
      </c>
      <c r="B151" s="78" t="s">
        <v>120</v>
      </c>
      <c r="C151" s="73" t="s">
        <v>121</v>
      </c>
      <c r="D151" s="73" t="s">
        <v>66</v>
      </c>
      <c r="E151" s="73"/>
      <c r="F151" s="202"/>
      <c r="G151" s="73"/>
      <c r="H151" s="73" t="s">
        <v>122</v>
      </c>
      <c r="I151" s="81">
        <v>1</v>
      </c>
      <c r="J151" s="240">
        <v>0</v>
      </c>
      <c r="K151" s="118">
        <v>0</v>
      </c>
      <c r="L151" s="165">
        <v>350</v>
      </c>
    </row>
    <row r="152" spans="1:12" s="2" customFormat="1" ht="15" customHeight="1" x14ac:dyDescent="0.2">
      <c r="A152" s="166">
        <v>44566</v>
      </c>
      <c r="B152" s="71" t="s">
        <v>123</v>
      </c>
      <c r="C152" s="72" t="s">
        <v>124</v>
      </c>
      <c r="D152" s="72" t="s">
        <v>68</v>
      </c>
      <c r="E152" s="202"/>
      <c r="F152" s="203"/>
      <c r="G152" s="203"/>
      <c r="H152" s="212" t="s">
        <v>125</v>
      </c>
      <c r="I152" s="83">
        <v>1</v>
      </c>
      <c r="J152" s="208">
        <v>0</v>
      </c>
      <c r="K152" s="100">
        <v>0</v>
      </c>
      <c r="L152" s="165">
        <v>4500</v>
      </c>
    </row>
    <row r="153" spans="1:12" s="2" customFormat="1" ht="15" customHeight="1" x14ac:dyDescent="0.2">
      <c r="A153" s="166">
        <v>44573</v>
      </c>
      <c r="B153" s="71" t="s">
        <v>213</v>
      </c>
      <c r="C153" s="72" t="s">
        <v>214</v>
      </c>
      <c r="D153" s="72" t="s">
        <v>215</v>
      </c>
      <c r="E153" s="202"/>
      <c r="F153" s="203"/>
      <c r="G153" s="203"/>
      <c r="H153" s="212" t="s">
        <v>216</v>
      </c>
      <c r="I153" s="83">
        <v>1</v>
      </c>
      <c r="J153" s="208">
        <v>0</v>
      </c>
      <c r="K153" s="100">
        <v>0</v>
      </c>
      <c r="L153" s="204">
        <v>13000</v>
      </c>
    </row>
    <row r="154" spans="1:12" s="2" customFormat="1" ht="15" customHeight="1" x14ac:dyDescent="0.2">
      <c r="A154" s="166">
        <v>44573</v>
      </c>
      <c r="B154" s="71" t="s">
        <v>217</v>
      </c>
      <c r="C154" s="72" t="s">
        <v>218</v>
      </c>
      <c r="D154" s="72" t="s">
        <v>219</v>
      </c>
      <c r="E154" s="202"/>
      <c r="F154" s="203"/>
      <c r="G154" s="203"/>
      <c r="H154" s="212" t="s">
        <v>220</v>
      </c>
      <c r="I154" s="83">
        <v>1</v>
      </c>
      <c r="J154" s="208">
        <v>0</v>
      </c>
      <c r="K154" s="100">
        <v>0</v>
      </c>
      <c r="L154" s="204">
        <v>5200</v>
      </c>
    </row>
    <row r="155" spans="1:12" s="2" customFormat="1" ht="15" customHeight="1" x14ac:dyDescent="0.2">
      <c r="A155" s="164">
        <v>44573</v>
      </c>
      <c r="B155" s="78" t="s">
        <v>221</v>
      </c>
      <c r="C155" s="73" t="s">
        <v>222</v>
      </c>
      <c r="D155" s="73" t="s">
        <v>223</v>
      </c>
      <c r="E155" s="73"/>
      <c r="F155" s="202"/>
      <c r="G155" s="73"/>
      <c r="H155" s="73" t="s">
        <v>224</v>
      </c>
      <c r="I155" s="81">
        <v>1</v>
      </c>
      <c r="J155" s="240">
        <v>0</v>
      </c>
      <c r="K155" s="118">
        <v>0</v>
      </c>
      <c r="L155" s="165">
        <v>9800</v>
      </c>
    </row>
    <row r="156" spans="1:12" s="2" customFormat="1" ht="15" customHeight="1" x14ac:dyDescent="0.2">
      <c r="A156" s="166">
        <v>44573</v>
      </c>
      <c r="B156" s="71" t="s">
        <v>225</v>
      </c>
      <c r="C156" s="72" t="s">
        <v>226</v>
      </c>
      <c r="D156" s="72" t="s">
        <v>227</v>
      </c>
      <c r="E156" s="202"/>
      <c r="F156" s="203"/>
      <c r="G156" s="203"/>
      <c r="H156" s="212" t="s">
        <v>224</v>
      </c>
      <c r="I156" s="83">
        <v>1</v>
      </c>
      <c r="J156" s="208">
        <v>0</v>
      </c>
      <c r="K156" s="100">
        <v>0</v>
      </c>
      <c r="L156" s="204">
        <v>18000</v>
      </c>
    </row>
    <row r="157" spans="1:12" s="2" customFormat="1" ht="15" customHeight="1" x14ac:dyDescent="0.2">
      <c r="A157" s="166">
        <v>44571</v>
      </c>
      <c r="B157" s="71" t="s">
        <v>228</v>
      </c>
      <c r="C157" s="72" t="s">
        <v>229</v>
      </c>
      <c r="D157" s="72" t="s">
        <v>56</v>
      </c>
      <c r="E157" s="202"/>
      <c r="F157" s="203"/>
      <c r="G157" s="203"/>
      <c r="H157" s="212" t="s">
        <v>230</v>
      </c>
      <c r="I157" s="83">
        <v>1</v>
      </c>
      <c r="J157" s="208">
        <v>0</v>
      </c>
      <c r="K157" s="100">
        <v>0</v>
      </c>
      <c r="L157" s="204">
        <v>2460</v>
      </c>
    </row>
    <row r="158" spans="1:12" s="2" customFormat="1" ht="15" customHeight="1" x14ac:dyDescent="0.2">
      <c r="A158" s="166">
        <v>44571</v>
      </c>
      <c r="B158" s="71" t="s">
        <v>217</v>
      </c>
      <c r="C158" s="72" t="s">
        <v>218</v>
      </c>
      <c r="D158" s="72" t="s">
        <v>219</v>
      </c>
      <c r="E158" s="202"/>
      <c r="F158" s="203"/>
      <c r="G158" s="203"/>
      <c r="H158" s="212" t="s">
        <v>220</v>
      </c>
      <c r="I158" s="83">
        <v>1</v>
      </c>
      <c r="J158" s="75">
        <v>0</v>
      </c>
      <c r="K158" s="100">
        <v>0</v>
      </c>
      <c r="L158" s="165">
        <v>5200</v>
      </c>
    </row>
    <row r="159" spans="1:12" s="2" customFormat="1" ht="15" customHeight="1" x14ac:dyDescent="0.2">
      <c r="A159" s="166">
        <v>44571</v>
      </c>
      <c r="B159" s="71" t="s">
        <v>231</v>
      </c>
      <c r="C159" s="72" t="s">
        <v>232</v>
      </c>
      <c r="D159" s="72" t="s">
        <v>233</v>
      </c>
      <c r="E159" s="202"/>
      <c r="F159" s="203"/>
      <c r="G159" s="203"/>
      <c r="H159" s="212" t="s">
        <v>234</v>
      </c>
      <c r="I159" s="83">
        <v>1</v>
      </c>
      <c r="J159" s="208">
        <v>0</v>
      </c>
      <c r="K159" s="100">
        <v>0</v>
      </c>
      <c r="L159" s="204">
        <v>4000</v>
      </c>
    </row>
    <row r="160" spans="1:12" s="2" customFormat="1" ht="15" customHeight="1" x14ac:dyDescent="0.2">
      <c r="A160" s="210">
        <v>44571</v>
      </c>
      <c r="B160" s="211" t="s">
        <v>235</v>
      </c>
      <c r="C160" s="212" t="s">
        <v>236</v>
      </c>
      <c r="D160" s="212" t="s">
        <v>237</v>
      </c>
      <c r="E160" s="202"/>
      <c r="F160" s="237"/>
      <c r="G160" s="237"/>
      <c r="H160" s="212" t="s">
        <v>238</v>
      </c>
      <c r="I160" s="81">
        <v>1</v>
      </c>
      <c r="J160" s="238">
        <v>0</v>
      </c>
      <c r="K160" s="239">
        <v>0</v>
      </c>
      <c r="L160" s="165">
        <v>6800</v>
      </c>
    </row>
    <row r="161" spans="1:12" s="2" customFormat="1" ht="15" customHeight="1" x14ac:dyDescent="0.2">
      <c r="A161" s="166">
        <v>44571</v>
      </c>
      <c r="B161" s="71" t="s">
        <v>239</v>
      </c>
      <c r="C161" s="72" t="s">
        <v>240</v>
      </c>
      <c r="D161" s="72" t="s">
        <v>241</v>
      </c>
      <c r="E161" s="202"/>
      <c r="F161" s="203"/>
      <c r="G161" s="203"/>
      <c r="H161" s="212" t="s">
        <v>242</v>
      </c>
      <c r="I161" s="83">
        <v>1</v>
      </c>
      <c r="J161" s="208">
        <v>0</v>
      </c>
      <c r="K161" s="100">
        <v>0</v>
      </c>
      <c r="L161" s="165">
        <v>61468</v>
      </c>
    </row>
    <row r="162" spans="1:12" s="2" customFormat="1" ht="15" customHeight="1" x14ac:dyDescent="0.2">
      <c r="A162" s="164">
        <v>44572</v>
      </c>
      <c r="B162" s="78" t="s">
        <v>243</v>
      </c>
      <c r="C162" s="73" t="s">
        <v>244</v>
      </c>
      <c r="D162" s="73" t="s">
        <v>245</v>
      </c>
      <c r="E162" s="73"/>
      <c r="F162" s="202"/>
      <c r="G162" s="73"/>
      <c r="H162" s="73" t="s">
        <v>246</v>
      </c>
      <c r="I162" s="81">
        <v>1</v>
      </c>
      <c r="J162" s="240">
        <v>0</v>
      </c>
      <c r="K162" s="118">
        <v>0</v>
      </c>
      <c r="L162" s="165">
        <v>2200</v>
      </c>
    </row>
    <row r="163" spans="1:12" s="2" customFormat="1" ht="15" customHeight="1" x14ac:dyDescent="0.2">
      <c r="A163" s="166">
        <v>44572</v>
      </c>
      <c r="B163" s="71" t="s">
        <v>247</v>
      </c>
      <c r="C163" s="72" t="s">
        <v>248</v>
      </c>
      <c r="D163" s="72"/>
      <c r="E163" s="202"/>
      <c r="F163" s="203"/>
      <c r="G163" s="203"/>
      <c r="H163" s="212" t="s">
        <v>249</v>
      </c>
      <c r="I163" s="83">
        <v>1</v>
      </c>
      <c r="J163" s="208">
        <v>0</v>
      </c>
      <c r="K163" s="100">
        <v>0</v>
      </c>
      <c r="L163" s="204">
        <v>12696</v>
      </c>
    </row>
    <row r="164" spans="1:12" s="2" customFormat="1" ht="15" customHeight="1" x14ac:dyDescent="0.2">
      <c r="A164" s="166">
        <v>44572</v>
      </c>
      <c r="B164" s="71" t="s">
        <v>250</v>
      </c>
      <c r="C164" s="72" t="s">
        <v>251</v>
      </c>
      <c r="D164" s="72" t="s">
        <v>252</v>
      </c>
      <c r="E164" s="202"/>
      <c r="F164" s="203"/>
      <c r="G164" s="203"/>
      <c r="H164" s="212" t="s">
        <v>253</v>
      </c>
      <c r="I164" s="83">
        <v>1</v>
      </c>
      <c r="J164" s="208">
        <v>0</v>
      </c>
      <c r="K164" s="100">
        <v>0</v>
      </c>
      <c r="L164" s="204">
        <v>10000</v>
      </c>
    </row>
    <row r="165" spans="1:12" s="2" customFormat="1" ht="15" customHeight="1" x14ac:dyDescent="0.2">
      <c r="A165" s="166">
        <v>44578</v>
      </c>
      <c r="B165" s="71" t="s">
        <v>307</v>
      </c>
      <c r="C165" s="72" t="s">
        <v>308</v>
      </c>
      <c r="D165" s="72" t="s">
        <v>245</v>
      </c>
      <c r="E165" s="202"/>
      <c r="F165" s="203"/>
      <c r="G165" s="203"/>
      <c r="H165" s="212" t="s">
        <v>309</v>
      </c>
      <c r="I165" s="83">
        <v>1</v>
      </c>
      <c r="J165" s="208">
        <v>0</v>
      </c>
      <c r="K165" s="100">
        <v>0</v>
      </c>
      <c r="L165" s="204">
        <v>0</v>
      </c>
    </row>
    <row r="166" spans="1:12" s="2" customFormat="1" ht="15" customHeight="1" x14ac:dyDescent="0.2">
      <c r="A166" s="166">
        <v>44580</v>
      </c>
      <c r="B166" s="71" t="s">
        <v>346</v>
      </c>
      <c r="C166" s="72" t="s">
        <v>347</v>
      </c>
      <c r="D166" s="72"/>
      <c r="E166" s="202"/>
      <c r="F166" s="203"/>
      <c r="G166" s="203"/>
      <c r="H166" s="212" t="s">
        <v>348</v>
      </c>
      <c r="I166" s="83">
        <v>1</v>
      </c>
      <c r="J166" s="208">
        <v>0</v>
      </c>
      <c r="K166" s="100">
        <v>0</v>
      </c>
      <c r="L166" s="204">
        <v>300</v>
      </c>
    </row>
    <row r="167" spans="1:12" s="2" customFormat="1" ht="15" customHeight="1" x14ac:dyDescent="0.2">
      <c r="A167" s="166">
        <v>44580</v>
      </c>
      <c r="B167" s="71" t="s">
        <v>349</v>
      </c>
      <c r="C167" s="72" t="s">
        <v>350</v>
      </c>
      <c r="D167" s="72" t="s">
        <v>351</v>
      </c>
      <c r="E167" s="202"/>
      <c r="F167" s="203"/>
      <c r="G167" s="203"/>
      <c r="H167" s="212" t="s">
        <v>352</v>
      </c>
      <c r="I167" s="83">
        <v>1</v>
      </c>
      <c r="J167" s="208">
        <v>0</v>
      </c>
      <c r="K167" s="100">
        <v>0</v>
      </c>
      <c r="L167" s="204">
        <v>13286</v>
      </c>
    </row>
    <row r="168" spans="1:12" s="2" customFormat="1" ht="15" customHeight="1" x14ac:dyDescent="0.2">
      <c r="A168" s="166">
        <v>44580</v>
      </c>
      <c r="B168" s="71" t="s">
        <v>353</v>
      </c>
      <c r="C168" s="72" t="s">
        <v>354</v>
      </c>
      <c r="D168" s="72"/>
      <c r="E168" s="202"/>
      <c r="F168" s="203"/>
      <c r="G168" s="203"/>
      <c r="H168" s="212" t="s">
        <v>352</v>
      </c>
      <c r="I168" s="83">
        <v>1</v>
      </c>
      <c r="J168" s="208">
        <v>0</v>
      </c>
      <c r="K168" s="100">
        <v>0</v>
      </c>
      <c r="L168" s="204">
        <v>13333</v>
      </c>
    </row>
    <row r="169" spans="1:12" s="2" customFormat="1" ht="15" customHeight="1" x14ac:dyDescent="0.2">
      <c r="A169" s="166">
        <v>44580</v>
      </c>
      <c r="B169" s="71" t="s">
        <v>355</v>
      </c>
      <c r="C169" s="72" t="s">
        <v>356</v>
      </c>
      <c r="D169" s="72" t="s">
        <v>357</v>
      </c>
      <c r="E169" s="202"/>
      <c r="F169" s="203"/>
      <c r="G169" s="203"/>
      <c r="H169" s="212" t="s">
        <v>358</v>
      </c>
      <c r="I169" s="83">
        <v>1</v>
      </c>
      <c r="J169" s="208">
        <v>0</v>
      </c>
      <c r="K169" s="100">
        <v>0</v>
      </c>
      <c r="L169" s="204">
        <v>6865</v>
      </c>
    </row>
    <row r="170" spans="1:12" s="2" customFormat="1" ht="15" customHeight="1" x14ac:dyDescent="0.2">
      <c r="A170" s="166">
        <v>44579</v>
      </c>
      <c r="B170" s="71" t="s">
        <v>359</v>
      </c>
      <c r="C170" s="72" t="s">
        <v>360</v>
      </c>
      <c r="D170" s="72" t="s">
        <v>361</v>
      </c>
      <c r="E170" s="202"/>
      <c r="F170" s="203"/>
      <c r="G170" s="203"/>
      <c r="H170" s="212" t="s">
        <v>362</v>
      </c>
      <c r="I170" s="83">
        <v>1</v>
      </c>
      <c r="J170" s="208">
        <v>0</v>
      </c>
      <c r="K170" s="100">
        <v>0</v>
      </c>
      <c r="L170" s="204">
        <v>6700</v>
      </c>
    </row>
    <row r="171" spans="1:12" s="2" customFormat="1" ht="15" customHeight="1" x14ac:dyDescent="0.2">
      <c r="A171" s="166">
        <v>44580</v>
      </c>
      <c r="B171" s="71" t="s">
        <v>363</v>
      </c>
      <c r="C171" s="72" t="s">
        <v>364</v>
      </c>
      <c r="D171" s="72" t="s">
        <v>227</v>
      </c>
      <c r="E171" s="202"/>
      <c r="F171" s="203"/>
      <c r="G171" s="203"/>
      <c r="H171" s="212" t="s">
        <v>365</v>
      </c>
      <c r="I171" s="83">
        <v>1</v>
      </c>
      <c r="J171" s="208">
        <v>0</v>
      </c>
      <c r="K171" s="100">
        <v>0</v>
      </c>
      <c r="L171" s="204">
        <v>7273</v>
      </c>
    </row>
    <row r="172" spans="1:12" s="2" customFormat="1" ht="15" customHeight="1" x14ac:dyDescent="0.2">
      <c r="A172" s="166">
        <v>44581</v>
      </c>
      <c r="B172" s="71" t="s">
        <v>366</v>
      </c>
      <c r="C172" s="72" t="s">
        <v>367</v>
      </c>
      <c r="D172" s="72" t="s">
        <v>368</v>
      </c>
      <c r="E172" s="202"/>
      <c r="F172" s="203"/>
      <c r="G172" s="203"/>
      <c r="H172" s="212" t="s">
        <v>369</v>
      </c>
      <c r="I172" s="83">
        <v>1</v>
      </c>
      <c r="J172" s="208">
        <v>0</v>
      </c>
      <c r="K172" s="100">
        <v>0</v>
      </c>
      <c r="L172" s="204">
        <v>27000</v>
      </c>
    </row>
    <row r="173" spans="1:12" s="2" customFormat="1" ht="15" customHeight="1" x14ac:dyDescent="0.2">
      <c r="A173" s="166">
        <v>44574</v>
      </c>
      <c r="B173" s="71" t="s">
        <v>370</v>
      </c>
      <c r="C173" s="72" t="s">
        <v>371</v>
      </c>
      <c r="D173" s="72"/>
      <c r="E173" s="202"/>
      <c r="F173" s="203"/>
      <c r="G173" s="203"/>
      <c r="H173" s="212" t="s">
        <v>372</v>
      </c>
      <c r="I173" s="83">
        <v>1</v>
      </c>
      <c r="J173" s="208">
        <v>0</v>
      </c>
      <c r="K173" s="100">
        <v>0</v>
      </c>
      <c r="L173" s="204">
        <v>62520</v>
      </c>
    </row>
    <row r="174" spans="1:12" s="2" customFormat="1" ht="15" customHeight="1" x14ac:dyDescent="0.2">
      <c r="A174" s="166">
        <v>44575</v>
      </c>
      <c r="B174" s="71" t="s">
        <v>373</v>
      </c>
      <c r="C174" s="72" t="s">
        <v>374</v>
      </c>
      <c r="D174" s="72" t="s">
        <v>56</v>
      </c>
      <c r="E174" s="202"/>
      <c r="F174" s="203"/>
      <c r="G174" s="203"/>
      <c r="H174" s="212" t="s">
        <v>375</v>
      </c>
      <c r="I174" s="83">
        <v>1</v>
      </c>
      <c r="J174" s="208">
        <v>0</v>
      </c>
      <c r="K174" s="100">
        <v>0</v>
      </c>
      <c r="L174" s="204">
        <v>6451</v>
      </c>
    </row>
    <row r="175" spans="1:12" s="2" customFormat="1" ht="15" customHeight="1" x14ac:dyDescent="0.2">
      <c r="A175" s="210">
        <v>44574</v>
      </c>
      <c r="B175" s="211" t="s">
        <v>376</v>
      </c>
      <c r="C175" s="212" t="s">
        <v>377</v>
      </c>
      <c r="D175" s="212" t="s">
        <v>66</v>
      </c>
      <c r="E175" s="202"/>
      <c r="F175" s="237"/>
      <c r="G175" s="237"/>
      <c r="H175" s="212" t="s">
        <v>378</v>
      </c>
      <c r="I175" s="81">
        <v>1</v>
      </c>
      <c r="J175" s="238">
        <v>1896</v>
      </c>
      <c r="K175" s="239">
        <v>180</v>
      </c>
      <c r="L175" s="165">
        <v>170000</v>
      </c>
    </row>
    <row r="176" spans="1:12" s="2" customFormat="1" ht="15" customHeight="1" x14ac:dyDescent="0.2">
      <c r="A176" s="166">
        <v>44575</v>
      </c>
      <c r="B176" s="71" t="s">
        <v>379</v>
      </c>
      <c r="C176" s="72" t="s">
        <v>380</v>
      </c>
      <c r="D176" s="72"/>
      <c r="E176" s="202"/>
      <c r="F176" s="203"/>
      <c r="G176" s="203"/>
      <c r="H176" s="212" t="s">
        <v>381</v>
      </c>
      <c r="I176" s="83">
        <v>1</v>
      </c>
      <c r="J176" s="208">
        <v>0</v>
      </c>
      <c r="K176" s="100">
        <v>0</v>
      </c>
      <c r="L176" s="204">
        <v>8036</v>
      </c>
    </row>
    <row r="177" spans="1:12" s="2" customFormat="1" ht="15" customHeight="1" x14ac:dyDescent="0.2">
      <c r="A177" s="166">
        <v>44579</v>
      </c>
      <c r="B177" s="71" t="s">
        <v>382</v>
      </c>
      <c r="C177" s="72" t="s">
        <v>383</v>
      </c>
      <c r="D177" s="72"/>
      <c r="E177" s="202"/>
      <c r="F177" s="203"/>
      <c r="G177" s="203"/>
      <c r="H177" s="212" t="s">
        <v>384</v>
      </c>
      <c r="I177" s="83">
        <v>1</v>
      </c>
      <c r="J177" s="208">
        <v>0</v>
      </c>
      <c r="K177" s="100">
        <v>0</v>
      </c>
      <c r="L177" s="204">
        <v>8500</v>
      </c>
    </row>
    <row r="178" spans="1:12" s="2" customFormat="1" ht="15" customHeight="1" x14ac:dyDescent="0.2">
      <c r="A178" s="166">
        <v>44581</v>
      </c>
      <c r="B178" s="71" t="s">
        <v>486</v>
      </c>
      <c r="C178" s="72" t="s">
        <v>487</v>
      </c>
      <c r="D178" s="72" t="s">
        <v>488</v>
      </c>
      <c r="E178" s="202"/>
      <c r="F178" s="203"/>
      <c r="G178" s="203"/>
      <c r="H178" s="212" t="s">
        <v>489</v>
      </c>
      <c r="I178" s="83">
        <v>1</v>
      </c>
      <c r="J178" s="208">
        <v>1500</v>
      </c>
      <c r="K178" s="100">
        <v>200</v>
      </c>
      <c r="L178" s="204">
        <v>10500</v>
      </c>
    </row>
    <row r="179" spans="1:12" s="2" customFormat="1" ht="15" customHeight="1" x14ac:dyDescent="0.2">
      <c r="A179" s="166">
        <v>44581</v>
      </c>
      <c r="B179" s="71" t="s">
        <v>490</v>
      </c>
      <c r="C179" s="72" t="s">
        <v>491</v>
      </c>
      <c r="D179" s="72" t="s">
        <v>455</v>
      </c>
      <c r="E179" s="202"/>
      <c r="F179" s="203"/>
      <c r="G179" s="203"/>
      <c r="H179" s="212" t="s">
        <v>489</v>
      </c>
      <c r="I179" s="83">
        <v>1</v>
      </c>
      <c r="J179" s="208">
        <v>0</v>
      </c>
      <c r="K179" s="100">
        <v>0</v>
      </c>
      <c r="L179" s="204">
        <v>0</v>
      </c>
    </row>
    <row r="180" spans="1:12" s="2" customFormat="1" ht="15" customHeight="1" x14ac:dyDescent="0.2">
      <c r="A180" s="166">
        <v>44581</v>
      </c>
      <c r="B180" s="71" t="s">
        <v>492</v>
      </c>
      <c r="C180" s="72" t="s">
        <v>493</v>
      </c>
      <c r="D180" s="72"/>
      <c r="E180" s="202"/>
      <c r="F180" s="203"/>
      <c r="G180" s="203"/>
      <c r="H180" s="212" t="s">
        <v>494</v>
      </c>
      <c r="I180" s="83">
        <v>1</v>
      </c>
      <c r="J180" s="208">
        <v>0</v>
      </c>
      <c r="K180" s="100">
        <v>0</v>
      </c>
      <c r="L180" s="204">
        <v>35000</v>
      </c>
    </row>
    <row r="181" spans="1:12" s="2" customFormat="1" ht="15" customHeight="1" x14ac:dyDescent="0.2">
      <c r="A181" s="166">
        <v>44582</v>
      </c>
      <c r="B181" s="71" t="s">
        <v>498</v>
      </c>
      <c r="C181" s="72" t="s">
        <v>495</v>
      </c>
      <c r="D181" s="72" t="s">
        <v>496</v>
      </c>
      <c r="E181" s="202"/>
      <c r="F181" s="203"/>
      <c r="G181" s="203"/>
      <c r="H181" s="212" t="s">
        <v>497</v>
      </c>
      <c r="I181" s="83">
        <v>1</v>
      </c>
      <c r="J181" s="208">
        <v>0</v>
      </c>
      <c r="K181" s="100">
        <v>0</v>
      </c>
      <c r="L181" s="204">
        <v>300</v>
      </c>
    </row>
    <row r="182" spans="1:12" s="2" customFormat="1" ht="15" customHeight="1" x14ac:dyDescent="0.2">
      <c r="A182" s="166">
        <v>44582</v>
      </c>
      <c r="B182" s="71" t="s">
        <v>499</v>
      </c>
      <c r="C182" s="72" t="s">
        <v>500</v>
      </c>
      <c r="D182" s="72" t="s">
        <v>501</v>
      </c>
      <c r="E182" s="202"/>
      <c r="F182" s="203"/>
      <c r="G182" s="203"/>
      <c r="H182" s="212" t="s">
        <v>110</v>
      </c>
      <c r="I182" s="83">
        <v>1</v>
      </c>
      <c r="J182" s="208">
        <v>0</v>
      </c>
      <c r="K182" s="100">
        <v>0</v>
      </c>
      <c r="L182" s="204">
        <v>12553</v>
      </c>
    </row>
    <row r="183" spans="1:12" s="2" customFormat="1" ht="15" customHeight="1" x14ac:dyDescent="0.2">
      <c r="A183" s="166">
        <v>44582</v>
      </c>
      <c r="B183" s="71" t="s">
        <v>502</v>
      </c>
      <c r="C183" s="72" t="s">
        <v>503</v>
      </c>
      <c r="D183" s="72" t="s">
        <v>496</v>
      </c>
      <c r="E183" s="202"/>
      <c r="F183" s="203"/>
      <c r="G183" s="203"/>
      <c r="H183" s="212" t="s">
        <v>504</v>
      </c>
      <c r="I183" s="83">
        <v>1</v>
      </c>
      <c r="J183" s="208">
        <v>0</v>
      </c>
      <c r="K183" s="100">
        <v>0</v>
      </c>
      <c r="L183" s="204">
        <v>3000</v>
      </c>
    </row>
    <row r="184" spans="1:12" s="2" customFormat="1" ht="15" customHeight="1" x14ac:dyDescent="0.2">
      <c r="A184" s="166">
        <v>44582</v>
      </c>
      <c r="B184" s="71" t="s">
        <v>505</v>
      </c>
      <c r="C184" s="72" t="s">
        <v>506</v>
      </c>
      <c r="D184" s="72"/>
      <c r="E184" s="202"/>
      <c r="F184" s="203"/>
      <c r="G184" s="203"/>
      <c r="H184" s="212" t="s">
        <v>507</v>
      </c>
      <c r="I184" s="83">
        <v>1</v>
      </c>
      <c r="J184" s="208">
        <v>0</v>
      </c>
      <c r="K184" s="100">
        <v>0</v>
      </c>
      <c r="L184" s="204">
        <v>13320</v>
      </c>
    </row>
    <row r="185" spans="1:12" s="2" customFormat="1" ht="15" customHeight="1" x14ac:dyDescent="0.2">
      <c r="A185" s="166">
        <v>44582</v>
      </c>
      <c r="B185" s="71" t="s">
        <v>511</v>
      </c>
      <c r="C185" s="72" t="s">
        <v>512</v>
      </c>
      <c r="D185" s="72" t="s">
        <v>496</v>
      </c>
      <c r="E185" s="202"/>
      <c r="F185" s="203"/>
      <c r="G185" s="203"/>
      <c r="H185" s="212" t="s">
        <v>504</v>
      </c>
      <c r="I185" s="83">
        <v>1</v>
      </c>
      <c r="J185" s="208">
        <v>0</v>
      </c>
      <c r="K185" s="100">
        <v>0</v>
      </c>
      <c r="L185" s="204">
        <v>5000</v>
      </c>
    </row>
    <row r="186" spans="1:12" s="2" customFormat="1" ht="15" customHeight="1" x14ac:dyDescent="0.2">
      <c r="A186" s="166">
        <v>44586</v>
      </c>
      <c r="B186" s="71" t="s">
        <v>621</v>
      </c>
      <c r="C186" s="72" t="s">
        <v>622</v>
      </c>
      <c r="D186" s="72" t="s">
        <v>227</v>
      </c>
      <c r="E186" s="202"/>
      <c r="F186" s="203"/>
      <c r="G186" s="203"/>
      <c r="H186" s="212" t="s">
        <v>623</v>
      </c>
      <c r="I186" s="83">
        <v>1</v>
      </c>
      <c r="J186" s="208">
        <v>600</v>
      </c>
      <c r="K186" s="100">
        <v>0</v>
      </c>
      <c r="L186" s="204">
        <v>50000</v>
      </c>
    </row>
    <row r="187" spans="1:12" s="2" customFormat="1" ht="15" customHeight="1" x14ac:dyDescent="0.2">
      <c r="A187" s="166">
        <v>44586</v>
      </c>
      <c r="B187" s="71" t="s">
        <v>730</v>
      </c>
      <c r="C187" s="72" t="s">
        <v>731</v>
      </c>
      <c r="D187" s="72" t="s">
        <v>732</v>
      </c>
      <c r="E187" s="202"/>
      <c r="F187" s="203"/>
      <c r="G187" s="203"/>
      <c r="H187" s="212" t="s">
        <v>733</v>
      </c>
      <c r="I187" s="83">
        <v>1</v>
      </c>
      <c r="J187" s="208">
        <v>0</v>
      </c>
      <c r="K187" s="100">
        <v>0</v>
      </c>
      <c r="L187" s="204">
        <v>40000</v>
      </c>
    </row>
    <row r="188" spans="1:12" s="2" customFormat="1" ht="15" customHeight="1" x14ac:dyDescent="0.2">
      <c r="A188" s="166">
        <v>44587</v>
      </c>
      <c r="B188" s="71" t="s">
        <v>745</v>
      </c>
      <c r="C188" s="72" t="s">
        <v>746</v>
      </c>
      <c r="D188" s="72" t="s">
        <v>747</v>
      </c>
      <c r="E188" s="202"/>
      <c r="F188" s="203"/>
      <c r="G188" s="203"/>
      <c r="H188" s="212" t="s">
        <v>748</v>
      </c>
      <c r="I188" s="83">
        <v>1</v>
      </c>
      <c r="J188" s="208">
        <v>0</v>
      </c>
      <c r="K188" s="100">
        <v>0</v>
      </c>
      <c r="L188" s="204">
        <v>47475</v>
      </c>
    </row>
    <row r="189" spans="1:12" s="2" customFormat="1" ht="15" customHeight="1" x14ac:dyDescent="0.2">
      <c r="A189" s="166">
        <v>44587</v>
      </c>
      <c r="B189" s="71" t="s">
        <v>749</v>
      </c>
      <c r="C189" s="72" t="s">
        <v>750</v>
      </c>
      <c r="D189" s="72" t="s">
        <v>751</v>
      </c>
      <c r="E189" s="202"/>
      <c r="F189" s="203"/>
      <c r="G189" s="203"/>
      <c r="H189" s="212" t="s">
        <v>752</v>
      </c>
      <c r="I189" s="83">
        <v>1</v>
      </c>
      <c r="J189" s="208">
        <v>0</v>
      </c>
      <c r="K189" s="100">
        <v>0</v>
      </c>
      <c r="L189" s="204">
        <v>8800</v>
      </c>
    </row>
    <row r="190" spans="1:12" s="2" customFormat="1" ht="15" customHeight="1" x14ac:dyDescent="0.2">
      <c r="A190" s="166">
        <v>44588</v>
      </c>
      <c r="B190" s="71" t="s">
        <v>753</v>
      </c>
      <c r="C190" s="72" t="s">
        <v>754</v>
      </c>
      <c r="D190" s="72" t="s">
        <v>67</v>
      </c>
      <c r="E190" s="202"/>
      <c r="F190" s="203"/>
      <c r="G190" s="203"/>
      <c r="H190" s="212" t="s">
        <v>755</v>
      </c>
      <c r="I190" s="83">
        <v>1</v>
      </c>
      <c r="J190" s="208">
        <v>0</v>
      </c>
      <c r="K190" s="100">
        <v>0</v>
      </c>
      <c r="L190" s="204">
        <v>2500</v>
      </c>
    </row>
    <row r="191" spans="1:12" s="2" customFormat="1" ht="15" customHeight="1" x14ac:dyDescent="0.2">
      <c r="A191" s="166">
        <v>44588</v>
      </c>
      <c r="B191" s="71" t="s">
        <v>756</v>
      </c>
      <c r="C191" s="72" t="s">
        <v>757</v>
      </c>
      <c r="D191" s="72" t="s">
        <v>758</v>
      </c>
      <c r="E191" s="202"/>
      <c r="F191" s="203"/>
      <c r="G191" s="203"/>
      <c r="H191" s="212" t="s">
        <v>507</v>
      </c>
      <c r="I191" s="83">
        <v>1</v>
      </c>
      <c r="J191" s="208">
        <v>0</v>
      </c>
      <c r="K191" s="100">
        <v>0</v>
      </c>
      <c r="L191" s="204">
        <v>32884</v>
      </c>
    </row>
    <row r="192" spans="1:12" s="2" customFormat="1" ht="15" customHeight="1" x14ac:dyDescent="0.2">
      <c r="A192" s="166">
        <v>44588</v>
      </c>
      <c r="B192" s="71" t="s">
        <v>759</v>
      </c>
      <c r="C192" s="72" t="s">
        <v>760</v>
      </c>
      <c r="D192" s="72" t="s">
        <v>761</v>
      </c>
      <c r="E192" s="202"/>
      <c r="F192" s="203"/>
      <c r="G192" s="203"/>
      <c r="H192" s="212" t="s">
        <v>762</v>
      </c>
      <c r="I192" s="83">
        <v>1</v>
      </c>
      <c r="J192" s="208">
        <v>0</v>
      </c>
      <c r="K192" s="100">
        <v>0</v>
      </c>
      <c r="L192" s="204">
        <v>50000</v>
      </c>
    </row>
    <row r="193" spans="1:12" s="2" customFormat="1" ht="15" customHeight="1" x14ac:dyDescent="0.2">
      <c r="A193" s="166">
        <v>44589</v>
      </c>
      <c r="B193" s="71" t="s">
        <v>763</v>
      </c>
      <c r="C193" s="72" t="s">
        <v>764</v>
      </c>
      <c r="D193" s="72" t="s">
        <v>765</v>
      </c>
      <c r="E193" s="202"/>
      <c r="F193" s="203"/>
      <c r="G193" s="203"/>
      <c r="H193" s="212" t="s">
        <v>766</v>
      </c>
      <c r="I193" s="83">
        <v>1</v>
      </c>
      <c r="J193" s="208">
        <v>0</v>
      </c>
      <c r="K193" s="100">
        <v>0</v>
      </c>
      <c r="L193" s="204">
        <v>16295</v>
      </c>
    </row>
    <row r="194" spans="1:12" s="2" customFormat="1" ht="15" customHeight="1" x14ac:dyDescent="0.2">
      <c r="A194" s="166">
        <v>44589</v>
      </c>
      <c r="B194" s="71" t="s">
        <v>767</v>
      </c>
      <c r="C194" s="72" t="s">
        <v>768</v>
      </c>
      <c r="D194" s="72" t="s">
        <v>769</v>
      </c>
      <c r="E194" s="202"/>
      <c r="F194" s="203"/>
      <c r="G194" s="203"/>
      <c r="H194" s="212" t="s">
        <v>770</v>
      </c>
      <c r="I194" s="83">
        <v>1</v>
      </c>
      <c r="J194" s="208">
        <v>0</v>
      </c>
      <c r="K194" s="100">
        <v>0</v>
      </c>
      <c r="L194" s="204">
        <v>15000</v>
      </c>
    </row>
    <row r="195" spans="1:12" s="2" customFormat="1" ht="15" customHeight="1" x14ac:dyDescent="0.2">
      <c r="A195" s="166">
        <v>44589</v>
      </c>
      <c r="B195" s="71" t="s">
        <v>771</v>
      </c>
      <c r="C195" s="72" t="s">
        <v>772</v>
      </c>
      <c r="D195" s="72" t="s">
        <v>368</v>
      </c>
      <c r="E195" s="202"/>
      <c r="F195" s="203"/>
      <c r="G195" s="203"/>
      <c r="H195" s="212" t="s">
        <v>773</v>
      </c>
      <c r="I195" s="83">
        <v>1</v>
      </c>
      <c r="J195" s="208">
        <v>0</v>
      </c>
      <c r="K195" s="100">
        <v>0</v>
      </c>
      <c r="L195" s="204">
        <v>500</v>
      </c>
    </row>
    <row r="196" spans="1:12" s="2" customFormat="1" ht="15" customHeight="1" x14ac:dyDescent="0.2">
      <c r="A196" s="166"/>
      <c r="B196" s="71"/>
      <c r="C196" s="72"/>
      <c r="D196" s="72"/>
      <c r="E196" s="202"/>
      <c r="F196" s="203"/>
      <c r="G196" s="203"/>
      <c r="H196" s="212"/>
      <c r="I196" s="83"/>
      <c r="J196" s="208"/>
      <c r="K196" s="100"/>
      <c r="L196" s="204"/>
    </row>
    <row r="197" spans="1:12" s="2" customFormat="1" ht="15" customHeight="1" x14ac:dyDescent="0.2">
      <c r="A197" s="166"/>
      <c r="B197" s="71"/>
      <c r="C197" s="72"/>
      <c r="D197" s="72"/>
      <c r="E197" s="202"/>
      <c r="F197" s="203"/>
      <c r="G197" s="203"/>
      <c r="H197" s="212"/>
      <c r="I197" s="83"/>
      <c r="J197" s="208"/>
      <c r="K197" s="100"/>
      <c r="L197" s="204"/>
    </row>
    <row r="198" spans="1:12" s="2" customFormat="1" ht="15" customHeight="1" x14ac:dyDescent="0.2">
      <c r="A198" s="166"/>
      <c r="B198" s="71"/>
      <c r="C198" s="72"/>
      <c r="D198" s="72"/>
      <c r="E198" s="202"/>
      <c r="F198" s="203"/>
      <c r="G198" s="203"/>
      <c r="H198" s="212"/>
      <c r="I198" s="83"/>
      <c r="J198" s="208"/>
      <c r="K198" s="100"/>
      <c r="L198" s="204"/>
    </row>
    <row r="199" spans="1:12" s="2" customFormat="1" ht="15" customHeight="1" x14ac:dyDescent="0.2">
      <c r="A199" s="166"/>
      <c r="B199" s="71"/>
      <c r="C199" s="72"/>
      <c r="D199" s="72"/>
      <c r="E199" s="202"/>
      <c r="F199" s="203"/>
      <c r="G199" s="203"/>
      <c r="H199" s="212"/>
      <c r="I199" s="83"/>
      <c r="J199" s="208"/>
      <c r="K199" s="100"/>
      <c r="L199" s="204"/>
    </row>
    <row r="200" spans="1:12" s="2" customFormat="1" ht="15" customHeight="1" x14ac:dyDescent="0.2">
      <c r="A200" s="166"/>
      <c r="B200" s="71"/>
      <c r="C200" s="72"/>
      <c r="D200" s="72"/>
      <c r="E200" s="202"/>
      <c r="F200" s="203"/>
      <c r="G200" s="203"/>
      <c r="H200" s="212"/>
      <c r="I200" s="83"/>
      <c r="J200" s="208"/>
      <c r="K200" s="100"/>
      <c r="L200" s="204"/>
    </row>
    <row r="201" spans="1:12" s="2" customFormat="1" ht="15" customHeight="1" x14ac:dyDescent="0.2">
      <c r="A201" s="166"/>
      <c r="B201" s="71"/>
      <c r="C201" s="72"/>
      <c r="D201" s="72"/>
      <c r="E201" s="202"/>
      <c r="F201" s="203"/>
      <c r="G201" s="203"/>
      <c r="H201" s="212"/>
      <c r="I201" s="83"/>
      <c r="J201" s="208"/>
      <c r="K201" s="100"/>
      <c r="L201" s="204"/>
    </row>
    <row r="202" spans="1:12" s="2" customFormat="1" ht="15" customHeight="1" x14ac:dyDescent="0.2">
      <c r="A202" s="166"/>
      <c r="B202" s="71"/>
      <c r="C202" s="72"/>
      <c r="D202" s="72"/>
      <c r="E202" s="202"/>
      <c r="F202" s="203"/>
      <c r="G202" s="203"/>
      <c r="H202" s="212"/>
      <c r="I202" s="83"/>
      <c r="J202" s="208"/>
      <c r="K202" s="100"/>
      <c r="L202" s="204"/>
    </row>
    <row r="203" spans="1:12" s="2" customFormat="1" ht="15" customHeight="1" x14ac:dyDescent="0.2">
      <c r="A203" s="210"/>
      <c r="B203" s="211"/>
      <c r="C203" s="212"/>
      <c r="D203" s="212"/>
      <c r="E203" s="202"/>
      <c r="F203" s="237"/>
      <c r="G203" s="237"/>
      <c r="H203" s="212"/>
      <c r="I203" s="81"/>
      <c r="J203" s="238"/>
      <c r="K203" s="239"/>
      <c r="L203" s="165"/>
    </row>
    <row r="204" spans="1:12" s="2" customFormat="1" ht="15" customHeight="1" x14ac:dyDescent="0.2">
      <c r="A204" s="166"/>
      <c r="B204" s="71"/>
      <c r="C204" s="72"/>
      <c r="D204" s="72"/>
      <c r="E204" s="202"/>
      <c r="F204" s="203"/>
      <c r="G204" s="203"/>
      <c r="H204" s="212"/>
      <c r="I204" s="83"/>
      <c r="J204" s="208"/>
      <c r="K204" s="100"/>
      <c r="L204" s="204"/>
    </row>
    <row r="205" spans="1:12" s="2" customFormat="1" ht="15" customHeight="1" x14ac:dyDescent="0.2">
      <c r="A205" s="166"/>
      <c r="B205" s="71"/>
      <c r="C205" s="72"/>
      <c r="D205" s="72"/>
      <c r="E205" s="202"/>
      <c r="F205" s="203"/>
      <c r="G205" s="203"/>
      <c r="H205" s="212"/>
      <c r="I205" s="83"/>
      <c r="J205" s="208"/>
      <c r="K205" s="100"/>
      <c r="L205" s="204"/>
    </row>
    <row r="206" spans="1:12" s="2" customFormat="1" ht="15" customHeight="1" x14ac:dyDescent="0.2">
      <c r="A206" s="166"/>
      <c r="B206" s="71"/>
      <c r="C206" s="72"/>
      <c r="D206" s="72"/>
      <c r="E206" s="202"/>
      <c r="F206" s="203"/>
      <c r="G206" s="203"/>
      <c r="H206" s="212"/>
      <c r="I206" s="83"/>
      <c r="J206" s="208"/>
      <c r="K206" s="100"/>
      <c r="L206" s="204"/>
    </row>
    <row r="207" spans="1:12" s="2" customFormat="1" ht="15" customHeight="1" x14ac:dyDescent="0.2">
      <c r="A207" s="166"/>
      <c r="B207" s="71"/>
      <c r="C207" s="72"/>
      <c r="D207" s="72"/>
      <c r="E207" s="202"/>
      <c r="F207" s="203"/>
      <c r="G207" s="203"/>
      <c r="H207" s="212"/>
      <c r="I207" s="83"/>
      <c r="J207" s="208"/>
      <c r="K207" s="100"/>
      <c r="L207" s="204"/>
    </row>
    <row r="208" spans="1:12" s="2" customFormat="1" ht="15" customHeight="1" x14ac:dyDescent="0.2">
      <c r="A208" s="166"/>
      <c r="B208" s="71"/>
      <c r="C208" s="72"/>
      <c r="D208" s="72"/>
      <c r="E208" s="202"/>
      <c r="F208" s="203"/>
      <c r="G208" s="203"/>
      <c r="H208" s="212"/>
      <c r="I208" s="83"/>
      <c r="J208" s="208"/>
      <c r="K208" s="100"/>
      <c r="L208" s="204"/>
    </row>
    <row r="209" spans="1:12" s="2" customFormat="1" ht="15" customHeight="1" x14ac:dyDescent="0.2">
      <c r="A209" s="166"/>
      <c r="B209" s="71"/>
      <c r="C209" s="72"/>
      <c r="D209" s="72"/>
      <c r="E209" s="202"/>
      <c r="F209" s="203"/>
      <c r="G209" s="203"/>
      <c r="H209" s="212"/>
      <c r="I209" s="83"/>
      <c r="J209" s="208"/>
      <c r="K209" s="100"/>
      <c r="L209" s="204"/>
    </row>
    <row r="210" spans="1:12" s="2" customFormat="1" ht="15" customHeight="1" x14ac:dyDescent="0.2">
      <c r="A210" s="166"/>
      <c r="B210" s="71"/>
      <c r="C210" s="72"/>
      <c r="D210" s="72"/>
      <c r="E210" s="202"/>
      <c r="F210" s="203"/>
      <c r="G210" s="203"/>
      <c r="H210" s="212"/>
      <c r="I210" s="83"/>
      <c r="J210" s="208"/>
      <c r="K210" s="100"/>
      <c r="L210" s="204"/>
    </row>
    <row r="211" spans="1:12" s="2" customFormat="1" ht="15" customHeight="1" x14ac:dyDescent="0.2">
      <c r="A211" s="166"/>
      <c r="B211" s="71"/>
      <c r="C211" s="72"/>
      <c r="D211" s="72"/>
      <c r="E211" s="202"/>
      <c r="F211" s="203"/>
      <c r="G211" s="203"/>
      <c r="H211" s="212"/>
      <c r="I211" s="83"/>
      <c r="J211" s="208"/>
      <c r="K211" s="100"/>
      <c r="L211" s="204"/>
    </row>
    <row r="212" spans="1:12" s="2" customFormat="1" ht="15" customHeight="1" x14ac:dyDescent="0.2">
      <c r="A212" s="166"/>
      <c r="B212" s="71"/>
      <c r="C212" s="72"/>
      <c r="D212" s="72"/>
      <c r="E212" s="202"/>
      <c r="F212" s="203"/>
      <c r="G212" s="203"/>
      <c r="H212" s="212"/>
      <c r="I212" s="83"/>
      <c r="J212" s="208"/>
      <c r="K212" s="100"/>
      <c r="L212" s="204"/>
    </row>
    <row r="213" spans="1:12" s="2" customFormat="1" ht="15" customHeight="1" x14ac:dyDescent="0.2">
      <c r="A213" s="166"/>
      <c r="B213" s="71"/>
      <c r="C213" s="72"/>
      <c r="D213" s="72"/>
      <c r="E213" s="202"/>
      <c r="F213" s="203"/>
      <c r="G213" s="203"/>
      <c r="H213" s="212"/>
      <c r="I213" s="83"/>
      <c r="J213" s="208"/>
      <c r="K213" s="100"/>
      <c r="L213" s="204"/>
    </row>
    <row r="214" spans="1:12" s="2" customFormat="1" ht="15" customHeight="1" x14ac:dyDescent="0.2">
      <c r="A214" s="166"/>
      <c r="B214" s="71"/>
      <c r="C214" s="72"/>
      <c r="D214" s="72"/>
      <c r="E214" s="202"/>
      <c r="F214" s="203"/>
      <c r="G214" s="203"/>
      <c r="H214" s="212"/>
      <c r="I214" s="83"/>
      <c r="J214" s="208"/>
      <c r="K214" s="100"/>
      <c r="L214" s="204"/>
    </row>
    <row r="215" spans="1:12" s="2" customFormat="1" ht="15" customHeight="1" x14ac:dyDescent="0.2">
      <c r="A215" s="166"/>
      <c r="B215" s="71"/>
      <c r="C215" s="72"/>
      <c r="D215" s="72"/>
      <c r="E215" s="202"/>
      <c r="F215" s="203"/>
      <c r="G215" s="203"/>
      <c r="H215" s="212"/>
      <c r="I215" s="83"/>
      <c r="J215" s="208"/>
      <c r="K215" s="100"/>
      <c r="L215" s="204"/>
    </row>
    <row r="216" spans="1:12" s="2" customFormat="1" ht="15" customHeight="1" x14ac:dyDescent="0.2">
      <c r="A216" s="166"/>
      <c r="B216" s="71"/>
      <c r="C216" s="72"/>
      <c r="D216" s="72"/>
      <c r="E216" s="202"/>
      <c r="F216" s="203"/>
      <c r="G216" s="203"/>
      <c r="H216" s="212"/>
      <c r="I216" s="83"/>
      <c r="J216" s="208"/>
      <c r="K216" s="100"/>
      <c r="L216" s="204"/>
    </row>
    <row r="217" spans="1:12" s="2" customFormat="1" ht="15" customHeight="1" x14ac:dyDescent="0.2">
      <c r="A217" s="166"/>
      <c r="B217" s="71"/>
      <c r="C217" s="72"/>
      <c r="D217" s="72"/>
      <c r="E217" s="202"/>
      <c r="F217" s="203"/>
      <c r="G217" s="203"/>
      <c r="H217" s="212"/>
      <c r="I217" s="83"/>
      <c r="J217" s="208"/>
      <c r="K217" s="100"/>
      <c r="L217" s="204"/>
    </row>
    <row r="218" spans="1:12" s="2" customFormat="1" ht="15" customHeight="1" x14ac:dyDescent="0.2">
      <c r="A218" s="166"/>
      <c r="B218" s="71"/>
      <c r="C218" s="72"/>
      <c r="D218" s="72"/>
      <c r="E218" s="202"/>
      <c r="F218" s="203"/>
      <c r="G218" s="203"/>
      <c r="H218" s="212"/>
      <c r="I218" s="83"/>
      <c r="J218" s="208"/>
      <c r="K218" s="100"/>
      <c r="L218" s="204"/>
    </row>
    <row r="219" spans="1:12" s="2" customFormat="1" ht="15" customHeight="1" x14ac:dyDescent="0.2">
      <c r="A219" s="166"/>
      <c r="B219" s="71"/>
      <c r="C219" s="72"/>
      <c r="D219" s="72"/>
      <c r="E219" s="202"/>
      <c r="F219" s="203"/>
      <c r="G219" s="203"/>
      <c r="H219" s="212"/>
      <c r="I219" s="83"/>
      <c r="J219" s="208"/>
      <c r="K219" s="100"/>
      <c r="L219" s="204"/>
    </row>
    <row r="220" spans="1:12" s="2" customFormat="1" ht="15" customHeight="1" x14ac:dyDescent="0.2">
      <c r="A220" s="166"/>
      <c r="B220" s="71"/>
      <c r="C220" s="72"/>
      <c r="D220" s="72"/>
      <c r="E220" s="202"/>
      <c r="F220" s="203"/>
      <c r="G220" s="203"/>
      <c r="H220" s="212"/>
      <c r="I220" s="83"/>
      <c r="J220" s="208"/>
      <c r="K220" s="100"/>
      <c r="L220" s="204"/>
    </row>
    <row r="221" spans="1:12" s="2" customFormat="1" ht="15" customHeight="1" x14ac:dyDescent="0.2">
      <c r="A221" s="166"/>
      <c r="B221" s="71"/>
      <c r="C221" s="72"/>
      <c r="D221" s="72"/>
      <c r="E221" s="202"/>
      <c r="F221" s="203"/>
      <c r="G221" s="203"/>
      <c r="H221" s="212"/>
      <c r="I221" s="83"/>
      <c r="J221" s="208"/>
      <c r="K221" s="100"/>
      <c r="L221" s="204"/>
    </row>
    <row r="222" spans="1:12" s="2" customFormat="1" ht="15" customHeight="1" x14ac:dyDescent="0.2">
      <c r="A222" s="166"/>
      <c r="B222" s="71"/>
      <c r="C222" s="72"/>
      <c r="D222" s="72"/>
      <c r="E222" s="202"/>
      <c r="F222" s="203"/>
      <c r="G222" s="203"/>
      <c r="H222" s="212"/>
      <c r="I222" s="83"/>
      <c r="J222" s="208"/>
      <c r="K222" s="100"/>
      <c r="L222" s="204"/>
    </row>
    <row r="223" spans="1:12" s="2" customFormat="1" ht="15" customHeight="1" x14ac:dyDescent="0.2">
      <c r="A223" s="166"/>
      <c r="B223" s="71"/>
      <c r="C223" s="72"/>
      <c r="D223" s="72"/>
      <c r="E223" s="202"/>
      <c r="F223" s="203"/>
      <c r="G223" s="203"/>
      <c r="H223" s="212"/>
      <c r="I223" s="83"/>
      <c r="J223" s="208"/>
      <c r="K223" s="100"/>
      <c r="L223" s="204"/>
    </row>
    <row r="224" spans="1:12" s="2" customFormat="1" ht="15" customHeight="1" x14ac:dyDescent="0.2">
      <c r="A224" s="166"/>
      <c r="B224" s="71"/>
      <c r="C224" s="72"/>
      <c r="D224" s="72"/>
      <c r="E224" s="202"/>
      <c r="F224" s="203"/>
      <c r="G224" s="203"/>
      <c r="H224" s="212"/>
      <c r="I224" s="83"/>
      <c r="J224" s="208"/>
      <c r="K224" s="100"/>
      <c r="L224" s="204"/>
    </row>
    <row r="225" spans="1:12" s="2" customFormat="1" ht="15" customHeight="1" x14ac:dyDescent="0.2">
      <c r="A225" s="166"/>
      <c r="B225" s="71"/>
      <c r="C225" s="72"/>
      <c r="D225" s="72"/>
      <c r="E225" s="202"/>
      <c r="F225" s="203"/>
      <c r="G225" s="203"/>
      <c r="H225" s="212"/>
      <c r="I225" s="83"/>
      <c r="J225" s="208"/>
      <c r="K225" s="100"/>
      <c r="L225" s="204"/>
    </row>
    <row r="226" spans="1:12" s="2" customFormat="1" ht="15" customHeight="1" x14ac:dyDescent="0.2">
      <c r="A226" s="166"/>
      <c r="B226" s="71"/>
      <c r="C226" s="72"/>
      <c r="D226" s="72"/>
      <c r="E226" s="202"/>
      <c r="F226" s="203"/>
      <c r="G226" s="203"/>
      <c r="H226" s="212"/>
      <c r="I226" s="83"/>
      <c r="J226" s="208"/>
      <c r="K226" s="100"/>
      <c r="L226" s="204"/>
    </row>
    <row r="227" spans="1:12" s="2" customFormat="1" ht="15" customHeight="1" x14ac:dyDescent="0.2">
      <c r="A227" s="166"/>
      <c r="B227" s="71"/>
      <c r="C227" s="72"/>
      <c r="D227" s="72"/>
      <c r="E227" s="202"/>
      <c r="F227" s="203"/>
      <c r="G227" s="203"/>
      <c r="H227" s="212"/>
      <c r="I227" s="83"/>
      <c r="J227" s="208"/>
      <c r="K227" s="100"/>
      <c r="L227" s="204"/>
    </row>
    <row r="228" spans="1:12" s="2" customFormat="1" ht="15" customHeight="1" x14ac:dyDescent="0.2">
      <c r="A228" s="166"/>
      <c r="B228" s="71"/>
      <c r="C228" s="72"/>
      <c r="D228" s="72"/>
      <c r="E228" s="202"/>
      <c r="F228" s="203"/>
      <c r="G228" s="203"/>
      <c r="H228" s="212"/>
      <c r="I228" s="83"/>
      <c r="J228" s="208"/>
      <c r="K228" s="100"/>
      <c r="L228" s="204"/>
    </row>
    <row r="229" spans="1:12" s="2" customFormat="1" ht="15" customHeight="1" x14ac:dyDescent="0.2">
      <c r="A229" s="166"/>
      <c r="B229" s="71"/>
      <c r="C229" s="72"/>
      <c r="D229" s="72"/>
      <c r="E229" s="202"/>
      <c r="F229" s="203"/>
      <c r="G229" s="203"/>
      <c r="H229" s="212"/>
      <c r="I229" s="83"/>
      <c r="J229" s="208"/>
      <c r="K229" s="100"/>
      <c r="L229" s="204"/>
    </row>
    <row r="230" spans="1:12" s="2" customFormat="1" ht="15" customHeight="1" x14ac:dyDescent="0.2">
      <c r="A230" s="166"/>
      <c r="B230" s="71"/>
      <c r="C230" s="72"/>
      <c r="D230" s="72"/>
      <c r="E230" s="202"/>
      <c r="F230" s="203"/>
      <c r="G230" s="203"/>
      <c r="H230" s="212"/>
      <c r="I230" s="83"/>
      <c r="J230" s="208"/>
      <c r="K230" s="100"/>
      <c r="L230" s="204"/>
    </row>
    <row r="231" spans="1:12" s="2" customFormat="1" ht="15" customHeight="1" x14ac:dyDescent="0.2">
      <c r="A231" s="166"/>
      <c r="B231" s="71"/>
      <c r="C231" s="72"/>
      <c r="D231" s="72"/>
      <c r="E231" s="202"/>
      <c r="F231" s="203"/>
      <c r="G231" s="203"/>
      <c r="H231" s="212"/>
      <c r="I231" s="83"/>
      <c r="J231" s="208"/>
      <c r="K231" s="100"/>
      <c r="L231" s="204"/>
    </row>
    <row r="232" spans="1:12" s="2" customFormat="1" ht="15" customHeight="1" x14ac:dyDescent="0.2">
      <c r="A232" s="166"/>
      <c r="B232" s="71"/>
      <c r="C232" s="72"/>
      <c r="D232" s="72"/>
      <c r="E232" s="202"/>
      <c r="F232" s="203"/>
      <c r="G232" s="203"/>
      <c r="H232" s="212"/>
      <c r="I232" s="83"/>
      <c r="J232" s="208"/>
      <c r="K232" s="100"/>
      <c r="L232" s="204"/>
    </row>
    <row r="233" spans="1:12" s="2" customFormat="1" ht="15" customHeight="1" x14ac:dyDescent="0.2">
      <c r="A233" s="166"/>
      <c r="B233" s="71"/>
      <c r="C233" s="72"/>
      <c r="D233" s="72"/>
      <c r="E233" s="202"/>
      <c r="F233" s="203"/>
      <c r="G233" s="203"/>
      <c r="H233" s="212"/>
      <c r="I233" s="83"/>
      <c r="J233" s="208"/>
      <c r="K233" s="100"/>
      <c r="L233" s="204"/>
    </row>
    <row r="234" spans="1:12" s="2" customFormat="1" ht="15" customHeight="1" x14ac:dyDescent="0.2">
      <c r="A234" s="166"/>
      <c r="B234" s="71"/>
      <c r="C234" s="72"/>
      <c r="D234" s="72"/>
      <c r="E234" s="202"/>
      <c r="F234" s="203"/>
      <c r="G234" s="203"/>
      <c r="H234" s="212"/>
      <c r="I234" s="83"/>
      <c r="J234" s="208"/>
      <c r="K234" s="100"/>
      <c r="L234" s="204"/>
    </row>
    <row r="235" spans="1:12" s="2" customFormat="1" ht="15" customHeight="1" x14ac:dyDescent="0.2">
      <c r="A235" s="166"/>
      <c r="B235" s="71"/>
      <c r="C235" s="72"/>
      <c r="D235" s="72"/>
      <c r="E235" s="202"/>
      <c r="F235" s="203"/>
      <c r="G235" s="203"/>
      <c r="H235" s="212"/>
      <c r="I235" s="83"/>
      <c r="J235" s="208"/>
      <c r="K235" s="100"/>
      <c r="L235" s="204"/>
    </row>
    <row r="236" spans="1:12" s="2" customFormat="1" ht="15" customHeight="1" x14ac:dyDescent="0.2">
      <c r="A236" s="166"/>
      <c r="B236" s="71"/>
      <c r="C236" s="72"/>
      <c r="D236" s="72"/>
      <c r="E236" s="202"/>
      <c r="F236" s="203"/>
      <c r="G236" s="203"/>
      <c r="H236" s="212"/>
      <c r="I236" s="83"/>
      <c r="J236" s="208"/>
      <c r="K236" s="100"/>
      <c r="L236" s="204"/>
    </row>
    <row r="237" spans="1:12" s="2" customFormat="1" ht="15" customHeight="1" x14ac:dyDescent="0.2">
      <c r="A237" s="166"/>
      <c r="B237" s="71"/>
      <c r="C237" s="72"/>
      <c r="D237" s="72"/>
      <c r="E237" s="202"/>
      <c r="F237" s="203"/>
      <c r="G237" s="203"/>
      <c r="H237" s="212"/>
      <c r="I237" s="83"/>
      <c r="J237" s="208"/>
      <c r="K237" s="100"/>
      <c r="L237" s="204"/>
    </row>
    <row r="238" spans="1:12" s="2" customFormat="1" ht="15" customHeight="1" x14ac:dyDescent="0.2">
      <c r="A238" s="166"/>
      <c r="B238" s="71"/>
      <c r="C238" s="72"/>
      <c r="D238" s="72"/>
      <c r="E238" s="202"/>
      <c r="F238" s="203"/>
      <c r="G238" s="203"/>
      <c r="H238" s="212"/>
      <c r="I238" s="83"/>
      <c r="J238" s="208"/>
      <c r="K238" s="100"/>
      <c r="L238" s="204"/>
    </row>
    <row r="239" spans="1:12" s="2" customFormat="1" ht="13.15" customHeight="1" x14ac:dyDescent="0.2">
      <c r="A239" s="166"/>
      <c r="B239" s="71"/>
      <c r="C239" s="72"/>
      <c r="D239" s="72"/>
      <c r="E239" s="202"/>
      <c r="F239" s="203"/>
      <c r="G239" s="203"/>
      <c r="H239" s="212"/>
      <c r="I239" s="83"/>
      <c r="J239" s="208"/>
      <c r="K239" s="100"/>
      <c r="L239" s="204"/>
    </row>
    <row r="240" spans="1:12" s="2" customFormat="1" ht="13.15" customHeight="1" x14ac:dyDescent="0.2">
      <c r="A240" s="166"/>
      <c r="B240" s="71"/>
      <c r="C240" s="72"/>
      <c r="D240" s="72"/>
      <c r="E240" s="202"/>
      <c r="F240" s="203"/>
      <c r="G240" s="203"/>
      <c r="H240" s="212"/>
      <c r="I240" s="83"/>
      <c r="J240" s="208"/>
      <c r="K240" s="100"/>
      <c r="L240" s="204"/>
    </row>
    <row r="241" spans="1:12" s="2" customFormat="1" ht="13.15" customHeight="1" x14ac:dyDescent="0.2">
      <c r="A241" s="166"/>
      <c r="B241" s="71"/>
      <c r="C241" s="72"/>
      <c r="D241" s="72"/>
      <c r="E241" s="202"/>
      <c r="F241" s="203"/>
      <c r="G241" s="203"/>
      <c r="H241" s="212"/>
      <c r="I241" s="83"/>
      <c r="J241" s="208"/>
      <c r="K241" s="100"/>
      <c r="L241" s="204"/>
    </row>
    <row r="242" spans="1:12" s="2" customFormat="1" ht="13.15" customHeight="1" x14ac:dyDescent="0.2">
      <c r="A242" s="166"/>
      <c r="B242" s="71"/>
      <c r="C242" s="72"/>
      <c r="D242" s="72"/>
      <c r="E242" s="202"/>
      <c r="F242" s="203"/>
      <c r="G242" s="203"/>
      <c r="H242" s="212"/>
      <c r="I242" s="83"/>
      <c r="J242" s="208"/>
      <c r="K242" s="100"/>
      <c r="L242" s="204"/>
    </row>
    <row r="243" spans="1:12" s="2" customFormat="1" ht="13.15" customHeight="1" x14ac:dyDescent="0.2">
      <c r="A243" s="166"/>
      <c r="B243" s="71"/>
      <c r="C243" s="72"/>
      <c r="D243" s="72"/>
      <c r="E243" s="202"/>
      <c r="F243" s="203"/>
      <c r="G243" s="203"/>
      <c r="H243" s="212"/>
      <c r="I243" s="83"/>
      <c r="J243" s="208"/>
      <c r="K243" s="100"/>
      <c r="L243" s="204"/>
    </row>
    <row r="244" spans="1:12" s="2" customFormat="1" ht="15" customHeight="1" x14ac:dyDescent="0.2">
      <c r="A244" s="166"/>
      <c r="B244" s="71"/>
      <c r="C244" s="72"/>
      <c r="D244" s="72"/>
      <c r="E244" s="202"/>
      <c r="F244" s="203"/>
      <c r="G244" s="203"/>
      <c r="H244" s="212"/>
      <c r="I244" s="83"/>
      <c r="J244" s="208"/>
      <c r="K244" s="100"/>
      <c r="L244" s="204"/>
    </row>
    <row r="245" spans="1:12" s="2" customFormat="1" ht="15" customHeight="1" x14ac:dyDescent="0.2">
      <c r="A245" s="166"/>
      <c r="B245" s="71"/>
      <c r="C245" s="72"/>
      <c r="D245" s="72"/>
      <c r="E245" s="202"/>
      <c r="F245" s="203"/>
      <c r="G245" s="203"/>
      <c r="H245" s="212"/>
      <c r="I245" s="83"/>
      <c r="J245" s="208"/>
      <c r="K245" s="100"/>
      <c r="L245" s="204"/>
    </row>
    <row r="246" spans="1:12" s="2" customFormat="1" ht="15" customHeight="1" x14ac:dyDescent="0.2">
      <c r="A246" s="166"/>
      <c r="B246" s="71"/>
      <c r="C246" s="72"/>
      <c r="D246" s="72"/>
      <c r="E246" s="202"/>
      <c r="F246" s="203"/>
      <c r="G246" s="203"/>
      <c r="H246" s="212"/>
      <c r="I246" s="83"/>
      <c r="J246" s="208"/>
      <c r="K246" s="100"/>
      <c r="L246" s="204"/>
    </row>
    <row r="247" spans="1:12" s="2" customFormat="1" ht="15" customHeight="1" x14ac:dyDescent="0.2">
      <c r="A247" s="166"/>
      <c r="B247" s="71"/>
      <c r="C247" s="72"/>
      <c r="D247" s="72"/>
      <c r="E247" s="202"/>
      <c r="F247" s="203"/>
      <c r="G247" s="203"/>
      <c r="H247" s="212"/>
      <c r="I247" s="83"/>
      <c r="J247" s="208"/>
      <c r="K247" s="100"/>
      <c r="L247" s="204"/>
    </row>
    <row r="248" spans="1:12" s="2" customFormat="1" ht="15" customHeight="1" x14ac:dyDescent="0.2">
      <c r="A248" s="166"/>
      <c r="B248" s="71"/>
      <c r="C248" s="72"/>
      <c r="D248" s="72"/>
      <c r="E248" s="202"/>
      <c r="F248" s="203"/>
      <c r="G248" s="203"/>
      <c r="H248" s="212"/>
      <c r="I248" s="83"/>
      <c r="J248" s="208"/>
      <c r="K248" s="100"/>
      <c r="L248" s="204"/>
    </row>
    <row r="249" spans="1:12" s="2" customFormat="1" ht="15" customHeight="1" x14ac:dyDescent="0.2">
      <c r="A249" s="166"/>
      <c r="B249" s="71"/>
      <c r="C249" s="72"/>
      <c r="D249" s="72"/>
      <c r="E249" s="202"/>
      <c r="F249" s="203"/>
      <c r="G249" s="203"/>
      <c r="H249" s="212"/>
      <c r="I249" s="83"/>
      <c r="J249" s="208"/>
      <c r="K249" s="100"/>
      <c r="L249" s="204"/>
    </row>
    <row r="250" spans="1:12" s="2" customFormat="1" ht="15" customHeight="1" x14ac:dyDescent="0.2">
      <c r="A250" s="166"/>
      <c r="B250" s="71"/>
      <c r="C250" s="72"/>
      <c r="D250" s="72"/>
      <c r="E250" s="202"/>
      <c r="F250" s="203"/>
      <c r="G250" s="203"/>
      <c r="H250" s="212"/>
      <c r="I250" s="83"/>
      <c r="J250" s="208"/>
      <c r="K250" s="100"/>
      <c r="L250" s="204"/>
    </row>
    <row r="251" spans="1:12" s="2" customFormat="1" ht="15" customHeight="1" x14ac:dyDescent="0.2">
      <c r="A251" s="166"/>
      <c r="B251" s="71"/>
      <c r="C251" s="72"/>
      <c r="D251" s="72"/>
      <c r="E251" s="202"/>
      <c r="F251" s="203"/>
      <c r="G251" s="203"/>
      <c r="H251" s="212"/>
      <c r="I251" s="83"/>
      <c r="J251" s="208"/>
      <c r="K251" s="100"/>
      <c r="L251" s="204"/>
    </row>
    <row r="252" spans="1:12" s="2" customFormat="1" ht="15" customHeight="1" x14ac:dyDescent="0.2">
      <c r="A252" s="166"/>
      <c r="B252" s="71"/>
      <c r="C252" s="72"/>
      <c r="D252" s="72"/>
      <c r="E252" s="202"/>
      <c r="F252" s="203"/>
      <c r="G252" s="203"/>
      <c r="H252" s="212"/>
      <c r="I252" s="83"/>
      <c r="J252" s="208"/>
      <c r="K252" s="100"/>
      <c r="L252" s="204"/>
    </row>
    <row r="253" spans="1:12" s="2" customFormat="1" ht="15" customHeight="1" x14ac:dyDescent="0.2">
      <c r="A253" s="166"/>
      <c r="B253" s="71"/>
      <c r="C253" s="72"/>
      <c r="D253" s="72"/>
      <c r="E253" s="202"/>
      <c r="F253" s="203"/>
      <c r="G253" s="203"/>
      <c r="H253" s="212"/>
      <c r="I253" s="83"/>
      <c r="J253" s="208"/>
      <c r="K253" s="100"/>
      <c r="L253" s="204"/>
    </row>
    <row r="254" spans="1:12" s="2" customFormat="1" ht="15" customHeight="1" x14ac:dyDescent="0.2">
      <c r="A254" s="166"/>
      <c r="B254" s="71"/>
      <c r="C254" s="72"/>
      <c r="D254" s="72"/>
      <c r="E254" s="202"/>
      <c r="F254" s="203"/>
      <c r="G254" s="203"/>
      <c r="H254" s="212"/>
      <c r="I254" s="83"/>
      <c r="J254" s="208"/>
      <c r="K254" s="100"/>
      <c r="L254" s="204"/>
    </row>
    <row r="255" spans="1:12" s="2" customFormat="1" ht="15" customHeight="1" x14ac:dyDescent="0.2">
      <c r="A255" s="166"/>
      <c r="B255" s="71"/>
      <c r="C255" s="72"/>
      <c r="D255" s="72"/>
      <c r="E255" s="202"/>
      <c r="F255" s="203"/>
      <c r="G255" s="203"/>
      <c r="H255" s="212"/>
      <c r="I255" s="83"/>
      <c r="J255" s="208"/>
      <c r="K255" s="100"/>
      <c r="L255" s="204"/>
    </row>
    <row r="256" spans="1:12" s="2" customFormat="1" ht="15" customHeight="1" x14ac:dyDescent="0.2">
      <c r="A256" s="166"/>
      <c r="B256" s="71"/>
      <c r="C256" s="72"/>
      <c r="D256" s="72"/>
      <c r="E256" s="202"/>
      <c r="F256" s="203"/>
      <c r="G256" s="203"/>
      <c r="H256" s="212"/>
      <c r="I256" s="83"/>
      <c r="J256" s="208"/>
      <c r="K256" s="100"/>
      <c r="L256" s="204"/>
    </row>
    <row r="257" spans="1:12" s="2" customFormat="1" ht="15" customHeight="1" x14ac:dyDescent="0.2">
      <c r="A257" s="166"/>
      <c r="B257" s="71"/>
      <c r="C257" s="72"/>
      <c r="D257" s="72"/>
      <c r="E257" s="202"/>
      <c r="F257" s="203"/>
      <c r="G257" s="203"/>
      <c r="H257" s="212"/>
      <c r="I257" s="83"/>
      <c r="J257" s="208"/>
      <c r="K257" s="100"/>
      <c r="L257" s="204"/>
    </row>
    <row r="258" spans="1:12" s="2" customFormat="1" ht="15" customHeight="1" x14ac:dyDescent="0.2">
      <c r="A258" s="166"/>
      <c r="B258" s="71"/>
      <c r="C258" s="72"/>
      <c r="D258" s="72"/>
      <c r="E258" s="202"/>
      <c r="F258" s="203"/>
      <c r="G258" s="203"/>
      <c r="H258" s="212"/>
      <c r="I258" s="83"/>
      <c r="J258" s="208"/>
      <c r="K258" s="100"/>
      <c r="L258" s="204"/>
    </row>
    <row r="259" spans="1:12" s="2" customFormat="1" ht="15" customHeight="1" x14ac:dyDescent="0.2">
      <c r="A259" s="166"/>
      <c r="B259" s="71"/>
      <c r="C259" s="72"/>
      <c r="D259" s="72"/>
      <c r="E259" s="202"/>
      <c r="F259" s="203"/>
      <c r="G259" s="203"/>
      <c r="H259" s="212"/>
      <c r="I259" s="83"/>
      <c r="J259" s="208"/>
      <c r="K259" s="100"/>
      <c r="L259" s="204"/>
    </row>
    <row r="260" spans="1:12" s="2" customFormat="1" ht="15" customHeight="1" x14ac:dyDescent="0.2">
      <c r="A260" s="166"/>
      <c r="B260" s="71"/>
      <c r="C260" s="72"/>
      <c r="D260" s="72"/>
      <c r="E260" s="202"/>
      <c r="F260" s="203"/>
      <c r="G260" s="203"/>
      <c r="H260" s="212"/>
      <c r="I260" s="83"/>
      <c r="J260" s="208"/>
      <c r="K260" s="100"/>
      <c r="L260" s="204"/>
    </row>
    <row r="261" spans="1:12" s="2" customFormat="1" ht="15.75" customHeight="1" x14ac:dyDescent="0.2">
      <c r="A261" s="166"/>
      <c r="B261" s="71"/>
      <c r="C261" s="72"/>
      <c r="D261" s="72"/>
      <c r="E261" s="202"/>
      <c r="F261" s="203"/>
      <c r="G261" s="203"/>
      <c r="H261" s="212"/>
      <c r="I261" s="83"/>
      <c r="J261" s="208"/>
      <c r="K261" s="100"/>
      <c r="L261" s="204"/>
    </row>
    <row r="262" spans="1:12" s="2" customFormat="1" ht="15" customHeight="1" x14ac:dyDescent="0.2">
      <c r="A262" s="166"/>
      <c r="B262" s="71"/>
      <c r="C262" s="72"/>
      <c r="D262" s="72"/>
      <c r="E262" s="202"/>
      <c r="F262" s="203"/>
      <c r="G262" s="203"/>
      <c r="H262" s="212"/>
      <c r="I262" s="83"/>
      <c r="J262" s="208"/>
      <c r="K262" s="100"/>
      <c r="L262" s="204"/>
    </row>
    <row r="263" spans="1:12" s="2" customFormat="1" ht="15" customHeight="1" x14ac:dyDescent="0.2">
      <c r="A263" s="176"/>
      <c r="B263" s="46"/>
      <c r="C263" s="47"/>
      <c r="D263" s="48"/>
      <c r="E263" s="47"/>
      <c r="F263" s="47"/>
      <c r="G263" s="49"/>
      <c r="H263" s="21" t="s">
        <v>13</v>
      </c>
      <c r="I263" s="177">
        <f>SUM(I147:I262)</f>
        <v>49</v>
      </c>
      <c r="J263" s="178">
        <f>SUM(J147:J262)</f>
        <v>3996</v>
      </c>
      <c r="K263" s="101">
        <f>SUM(K147:K262)</f>
        <v>380</v>
      </c>
      <c r="L263" s="179">
        <f>SUM(L147:L262)</f>
        <v>866316</v>
      </c>
    </row>
    <row r="264" spans="1:12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</row>
    <row r="265" spans="1:12" s="2" customFormat="1" ht="15" customHeight="1" x14ac:dyDescent="0.2"/>
    <row r="266" spans="1:12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</row>
    <row r="267" spans="1:12" s="2" customFormat="1" ht="15" customHeight="1" x14ac:dyDescent="0.2"/>
    <row r="268" spans="1:12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</row>
    <row r="269" spans="1:12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</row>
    <row r="270" spans="1:12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</row>
    <row r="271" spans="1:12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</row>
    <row r="272" spans="1:12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</row>
    <row r="273" spans="1:12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</row>
    <row r="274" spans="1:12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</row>
    <row r="275" spans="1:12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</row>
    <row r="276" spans="1:12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</row>
    <row r="277" spans="1:12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</row>
    <row r="278" spans="1:12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</row>
    <row r="279" spans="1:12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</row>
    <row r="280" spans="1:12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</row>
    <row r="281" spans="1:12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</row>
    <row r="282" spans="1:12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</row>
    <row r="283" spans="1:12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</row>
    <row r="284" spans="1:12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</row>
    <row r="285" spans="1:12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</row>
    <row r="286" spans="1:12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</row>
    <row r="287" spans="1:12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</row>
    <row r="288" spans="1:12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</row>
    <row r="290" spans="1:13" s="2" customFormat="1" ht="15.7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250" t="s">
        <v>52</v>
      </c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5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5"/>
      <c r="M303" s="1"/>
    </row>
    <row r="304" spans="1:13" s="2" customFormat="1" ht="15" customHeight="1" x14ac:dyDescent="0.2">
      <c r="A304" s="5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5"/>
      <c r="M304" s="1"/>
    </row>
    <row r="305" spans="1:13" s="2" customFormat="1" ht="15" customHeight="1" x14ac:dyDescent="0.2">
      <c r="A305" s="5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5"/>
      <c r="M305" s="1"/>
    </row>
    <row r="306" spans="1:13" s="2" customFormat="1" ht="15" customHeight="1" x14ac:dyDescent="0.2">
      <c r="A306" s="5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5"/>
      <c r="M306" s="1"/>
    </row>
    <row r="307" spans="1:13" s="2" customFormat="1" ht="15" customHeight="1" x14ac:dyDescent="0.2">
      <c r="A307" s="5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5"/>
    </row>
    <row r="308" spans="1:13" s="2" customFormat="1" ht="15" customHeight="1" x14ac:dyDescent="0.2">
      <c r="A308" s="5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5"/>
    </row>
    <row r="309" spans="1:13" s="2" customFormat="1" ht="15" customHeight="1" x14ac:dyDescent="0.2">
      <c r="A309" s="5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5"/>
    </row>
    <row r="310" spans="1:13" s="2" customFormat="1" ht="15" customHeight="1" x14ac:dyDescent="0.2">
      <c r="A310" s="5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5"/>
    </row>
    <row r="311" spans="1:13" s="2" customFormat="1" ht="15" customHeight="1" x14ac:dyDescent="0.2">
      <c r="A311" s="5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5"/>
    </row>
    <row r="312" spans="1:13" s="2" customFormat="1" ht="15" customHeight="1" x14ac:dyDescent="0.2">
      <c r="A312" s="5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5"/>
    </row>
    <row r="313" spans="1:13" s="2" customFormat="1" ht="15" customHeight="1" x14ac:dyDescent="0.2">
      <c r="A313" s="5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5"/>
    </row>
    <row r="314" spans="1:13" s="2" customFormat="1" ht="15" customHeight="1" x14ac:dyDescent="0.2">
      <c r="A314" s="5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5"/>
    </row>
    <row r="315" spans="1:13" s="2" customFormat="1" ht="15" customHeight="1" x14ac:dyDescent="0.2">
      <c r="A315" s="5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5"/>
    </row>
    <row r="316" spans="1:13" s="2" customFormat="1" ht="15" customHeight="1" x14ac:dyDescent="0.2">
      <c r="A316" s="5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5"/>
    </row>
    <row r="317" spans="1:13" s="2" customFormat="1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5"/>
      <c r="M317" s="1"/>
    </row>
    <row r="318" spans="1:13" s="2" customFormat="1" ht="15" customHeight="1" x14ac:dyDescent="0.2"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B319" s="25"/>
      <c r="C319" s="26"/>
      <c r="D319" s="1"/>
      <c r="E319" s="26"/>
      <c r="F319" s="26"/>
      <c r="G319" s="26"/>
      <c r="I319" s="27"/>
      <c r="J319" s="28"/>
      <c r="K319" s="29"/>
      <c r="L319" s="5"/>
      <c r="M319" s="1"/>
    </row>
    <row r="320" spans="1:13" s="2" customFormat="1" ht="15" customHeight="1" x14ac:dyDescent="0.2">
      <c r="B320" s="25"/>
      <c r="C320" s="26"/>
      <c r="D320" s="1"/>
      <c r="E320" s="26"/>
      <c r="F320" s="26"/>
      <c r="G320" s="26"/>
      <c r="H320" s="30"/>
      <c r="I320" s="31"/>
      <c r="J320" s="1"/>
      <c r="K320" s="26"/>
      <c r="L320" s="5"/>
      <c r="M320" s="1"/>
    </row>
    <row r="321" spans="1:13" s="2" customFormat="1" ht="15" customHeight="1" x14ac:dyDescent="0.2">
      <c r="B321" s="25"/>
      <c r="C321" s="26"/>
      <c r="D321" s="1"/>
      <c r="E321" s="26"/>
      <c r="F321" s="26"/>
      <c r="G321" s="26"/>
      <c r="H321" s="30"/>
      <c r="I321" s="31"/>
      <c r="J321" s="1"/>
      <c r="K321" s="26"/>
      <c r="L321" s="5"/>
    </row>
    <row r="322" spans="1:13" s="2" customFormat="1" ht="15" customHeight="1" x14ac:dyDescent="0.2">
      <c r="B322" s="25"/>
      <c r="C322" s="26"/>
      <c r="D322" s="1"/>
      <c r="E322" s="26"/>
      <c r="F322" s="26"/>
      <c r="G322" s="26"/>
      <c r="H322" s="30"/>
      <c r="I322" s="31"/>
      <c r="J322" s="1"/>
      <c r="K322" s="26"/>
      <c r="L322" s="5"/>
    </row>
    <row r="323" spans="1:13" s="2" customFormat="1" ht="15" customHeight="1" x14ac:dyDescent="0.2">
      <c r="B323" s="25"/>
      <c r="C323" s="26"/>
      <c r="D323" s="1"/>
      <c r="E323" s="26"/>
      <c r="F323" s="26"/>
      <c r="G323" s="26"/>
      <c r="H323" s="30"/>
      <c r="I323" s="31"/>
      <c r="J323" s="1"/>
      <c r="K323" s="26"/>
      <c r="L323" s="5"/>
    </row>
    <row r="324" spans="1:13" s="2" customFormat="1" ht="15" customHeight="1" x14ac:dyDescent="0.2">
      <c r="B324" s="25"/>
      <c r="C324" s="26"/>
      <c r="D324" s="1"/>
      <c r="E324" s="26"/>
      <c r="F324" s="26"/>
      <c r="G324" s="26"/>
      <c r="H324" s="30"/>
      <c r="I324" s="31"/>
      <c r="J324" s="1"/>
      <c r="K324" s="26"/>
      <c r="L324" s="5"/>
    </row>
    <row r="325" spans="1:13" s="2" customFormat="1" ht="15" customHeight="1" x14ac:dyDescent="0.2">
      <c r="A325" s="4"/>
      <c r="B325" s="25"/>
      <c r="C325" s="26"/>
      <c r="D325" s="1"/>
      <c r="E325" s="26"/>
      <c r="F325" s="26"/>
      <c r="G325" s="26"/>
      <c r="H325" s="30"/>
      <c r="I325" s="31"/>
      <c r="J325" s="1"/>
      <c r="K325" s="26"/>
      <c r="L325" s="5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87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1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1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1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1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1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1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1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1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1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1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1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1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1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1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1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1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1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1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1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1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1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21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21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21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21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21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21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21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21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21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21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21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21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21" s="2" customFormat="1" ht="16.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  <c r="N525" s="1"/>
      <c r="O525" s="1"/>
      <c r="P525" s="1"/>
      <c r="Q525" s="1"/>
      <c r="R525" s="1"/>
      <c r="S525" s="1"/>
      <c r="T525" s="1"/>
      <c r="U525" s="1"/>
    </row>
    <row r="526" spans="1:21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21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21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  <c r="M530" s="1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  <c r="M532" s="1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  <c r="M535" s="1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  <c r="M539" s="1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  <c r="M540" s="1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  <c r="M541" s="1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  <c r="M542" s="1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  <c r="M543" s="1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  <c r="M544" s="1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  <c r="M545" s="1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  <c r="M546" s="1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  <c r="M547" s="1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  <c r="M548" s="1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  <c r="M549" s="1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  <c r="M551" s="1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  <c r="M552" s="1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  <c r="M553" s="1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  <c r="M555" s="1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  <c r="M556" s="1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  <c r="M558" s="1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21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  <c r="M561" s="1"/>
    </row>
    <row r="562" spans="1:21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  <c r="M562" s="1"/>
      <c r="N562" s="1"/>
      <c r="O562" s="1"/>
      <c r="P562" s="1"/>
      <c r="Q562" s="1"/>
      <c r="R562" s="1"/>
      <c r="S562" s="1"/>
      <c r="T562" s="1"/>
      <c r="U562" s="1"/>
    </row>
    <row r="563" spans="1:21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  <c r="M563" s="1"/>
    </row>
    <row r="564" spans="1:21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  <c r="M564" s="1"/>
    </row>
    <row r="565" spans="1:21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  <c r="M565" s="1"/>
    </row>
    <row r="566" spans="1:21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  <c r="M566" s="1"/>
    </row>
    <row r="567" spans="1:21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  <c r="M567" s="1"/>
    </row>
    <row r="568" spans="1:21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21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21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  <c r="M570" s="1"/>
    </row>
    <row r="571" spans="1:21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21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21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  <c r="M573" s="1"/>
    </row>
    <row r="574" spans="1:21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  <c r="M574" s="1"/>
    </row>
    <row r="575" spans="1:21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  <c r="M575" s="1"/>
    </row>
    <row r="576" spans="1:21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  <c r="M576" s="1"/>
    </row>
    <row r="577" spans="1:13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  <c r="M577" s="1"/>
    </row>
    <row r="578" spans="1:13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3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3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  <c r="M580" s="1"/>
    </row>
    <row r="581" spans="1:13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3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3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  <c r="M583" s="1"/>
    </row>
    <row r="584" spans="1:13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  <c r="M584" s="1"/>
    </row>
    <row r="585" spans="1:13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  <c r="M585" s="1"/>
    </row>
    <row r="586" spans="1:13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  <c r="M586" s="1"/>
    </row>
    <row r="587" spans="1:13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  <c r="M587" s="1"/>
    </row>
    <row r="588" spans="1:13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  <c r="M588" s="1"/>
    </row>
    <row r="589" spans="1:13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  <c r="M589" s="1"/>
    </row>
    <row r="590" spans="1:13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3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3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  <c r="M598" s="1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2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2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2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2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2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2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2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2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2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2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2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2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2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2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2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</row>
    <row r="656" spans="1:12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2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</row>
    <row r="658" spans="1:12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</row>
    <row r="659" spans="1:12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</row>
    <row r="660" spans="1:12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</row>
    <row r="661" spans="1:12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</row>
    <row r="662" spans="1:12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</row>
    <row r="663" spans="1:12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</row>
    <row r="664" spans="1:12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</row>
    <row r="665" spans="1:12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</row>
    <row r="666" spans="1:12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</row>
    <row r="667" spans="1:12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</row>
    <row r="668" spans="1:12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</row>
    <row r="669" spans="1:12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</row>
    <row r="670" spans="1:12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</row>
    <row r="671" spans="1:12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</row>
    <row r="672" spans="1:12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</row>
    <row r="673" spans="1:12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</row>
    <row r="674" spans="1:12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</row>
    <row r="675" spans="1:12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</row>
    <row r="676" spans="1:12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</row>
    <row r="677" spans="1:12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</row>
    <row r="678" spans="1:12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</row>
    <row r="679" spans="1:12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</row>
    <row r="680" spans="1:12" s="2" customFormat="1" ht="14.2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</row>
    <row r="681" spans="1:12" s="2" customFormat="1" ht="14.2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</row>
    <row r="682" spans="1:12" s="2" customFormat="1" ht="14.2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</row>
    <row r="683" spans="1:12" s="2" customFormat="1" ht="14.2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</row>
    <row r="684" spans="1:12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</row>
    <row r="685" spans="1:12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</row>
    <row r="686" spans="1:12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</row>
    <row r="687" spans="1:12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</row>
    <row r="688" spans="1:12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</row>
    <row r="689" spans="1:12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</row>
    <row r="690" spans="1:12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</row>
    <row r="691" spans="1:12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</row>
    <row r="692" spans="1:12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</row>
    <row r="693" spans="1:12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</row>
    <row r="694" spans="1:12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</row>
    <row r="695" spans="1:12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</row>
    <row r="696" spans="1:12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</row>
    <row r="697" spans="1:12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</row>
    <row r="698" spans="1:12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</row>
    <row r="699" spans="1:12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</row>
    <row r="700" spans="1:12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</row>
    <row r="701" spans="1:12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</row>
    <row r="702" spans="1:12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</row>
    <row r="703" spans="1:12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</row>
    <row r="704" spans="1:12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2" t="s">
        <v>46</v>
      </c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3" s="2" customFormat="1" ht="16.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3" s="2" customFormat="1" ht="16.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3" s="2" customFormat="1" ht="16.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.7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6.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6.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4.2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.7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  <c r="M904" s="1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  <c r="M906" s="1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  <c r="M907" s="1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206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  <c r="M909" s="1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  <c r="M911" s="1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  <c r="M912" s="1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  <c r="M913" s="1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  <c r="M914" s="1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  <c r="M915" s="1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  <c r="M916" s="1"/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  <c r="M917" s="1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  <c r="M918" s="1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  <c r="M919" s="1"/>
    </row>
    <row r="920" spans="1:13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  <c r="M920" s="1"/>
    </row>
    <row r="921" spans="1:13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  <c r="M921" s="1"/>
    </row>
    <row r="922" spans="1:13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  <c r="M922" s="1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  <c r="M923" s="1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  <c r="M924" s="1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  <c r="M925" s="1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  <c r="M926" s="1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  <c r="M927" s="1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  <c r="M928" s="1"/>
    </row>
    <row r="929" spans="1:13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  <c r="M929" s="1"/>
    </row>
    <row r="930" spans="1:13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  <c r="M930" s="1"/>
    </row>
    <row r="931" spans="1:13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  <c r="M931" s="1"/>
    </row>
    <row r="932" spans="1:13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  <c r="M932" s="1"/>
    </row>
    <row r="933" spans="1:13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  <c r="M933" s="1"/>
    </row>
    <row r="934" spans="1:13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  <c r="M934" s="1"/>
    </row>
    <row r="935" spans="1:13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  <c r="M935" s="1"/>
    </row>
    <row r="936" spans="1:13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  <c r="M936" s="1"/>
    </row>
    <row r="937" spans="1:13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  <c r="M937" s="1"/>
    </row>
    <row r="938" spans="1:13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  <c r="M938" s="1"/>
    </row>
    <row r="939" spans="1:13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  <c r="M939" s="1"/>
    </row>
    <row r="940" spans="1:13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  <c r="M940" s="1"/>
    </row>
    <row r="941" spans="1:13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  <c r="M941" s="1"/>
    </row>
    <row r="942" spans="1:13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3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3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3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3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3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3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  <c r="M948" s="1"/>
    </row>
    <row r="949" spans="1:13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3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3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3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3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3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3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3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3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3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  <c r="M958" s="1"/>
    </row>
    <row r="959" spans="1:13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  <c r="M959" s="1"/>
    </row>
    <row r="960" spans="1:13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  <c r="M960" s="1"/>
    </row>
    <row r="961" spans="1:13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3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  <c r="M962" s="1"/>
    </row>
    <row r="963" spans="1:13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3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  <c r="M964" s="1"/>
    </row>
    <row r="965" spans="1:13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  <c r="M965" s="1"/>
    </row>
    <row r="966" spans="1:13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3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  <c r="M967" s="1"/>
    </row>
    <row r="968" spans="1:13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3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3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  <c r="M970" s="1"/>
    </row>
    <row r="971" spans="1:13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3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3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3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3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3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3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3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3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3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3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  <c r="M1157" s="2" t="s">
        <v>42</v>
      </c>
    </row>
    <row r="1158" spans="1:13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3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3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3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3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3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3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3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3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3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3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2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2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2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2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2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2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2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2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2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2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2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2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2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2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2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2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2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2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2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2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2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2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2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2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2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2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2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2" s="2" customFormat="1" ht="15" customHeight="1" x14ac:dyDescent="0.2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2" s="2" customFormat="1" ht="15" customHeight="1" x14ac:dyDescent="0.2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</row>
    <row r="1246" spans="1:12" s="2" customFormat="1" ht="15" customHeight="1" x14ac:dyDescent="0.2">
      <c r="A1246" s="4"/>
      <c r="B1246" s="8"/>
      <c r="C1246" s="3"/>
      <c r="D1246" s="5"/>
      <c r="E1246" s="3"/>
      <c r="F1246" s="3"/>
      <c r="G1246" s="3"/>
      <c r="H1246" s="6"/>
      <c r="I1246" s="18"/>
      <c r="J1246" s="5"/>
      <c r="K1246" s="3"/>
      <c r="L1246" s="5"/>
    </row>
    <row r="1247" spans="1:12" s="2" customFormat="1" ht="15" customHeight="1" x14ac:dyDescent="0.2">
      <c r="A1247" s="4"/>
      <c r="B1247" s="8"/>
      <c r="C1247" s="3"/>
      <c r="D1247" s="5"/>
      <c r="E1247" s="3"/>
      <c r="F1247" s="3"/>
      <c r="G1247" s="3"/>
      <c r="H1247" s="6"/>
      <c r="I1247" s="18"/>
      <c r="J1247" s="5"/>
      <c r="K1247" s="3"/>
      <c r="L1247" s="5"/>
    </row>
    <row r="1248" spans="1:12" s="2" customFormat="1" ht="15" customHeight="1" x14ac:dyDescent="0.2">
      <c r="A1248" s="4"/>
      <c r="B1248" s="8"/>
      <c r="C1248" s="3"/>
      <c r="D1248" s="5"/>
      <c r="E1248" s="3"/>
      <c r="F1248" s="3"/>
      <c r="G1248" s="3"/>
      <c r="H1248" s="6"/>
      <c r="I1248" s="18"/>
      <c r="J1248" s="5"/>
      <c r="K1248" s="3"/>
      <c r="L1248" s="5"/>
    </row>
    <row r="1249" spans="1:12" s="2" customFormat="1" ht="15" customHeight="1" x14ac:dyDescent="0.2">
      <c r="A1249" s="4"/>
      <c r="B1249" s="8"/>
      <c r="C1249" s="3"/>
      <c r="D1249" s="5"/>
      <c r="E1249" s="3"/>
      <c r="F1249" s="3"/>
      <c r="G1249" s="3"/>
      <c r="H1249" s="6"/>
      <c r="I1249" s="18"/>
      <c r="J1249" s="5"/>
      <c r="K1249" s="3"/>
      <c r="L1249" s="5"/>
    </row>
    <row r="1250" spans="1:12" s="2" customFormat="1" ht="15" customHeight="1" x14ac:dyDescent="0.2">
      <c r="A1250" s="4"/>
      <c r="B1250" s="8"/>
      <c r="C1250" s="3"/>
      <c r="D1250" s="5"/>
      <c r="E1250" s="3"/>
      <c r="F1250" s="3"/>
      <c r="G1250" s="3"/>
      <c r="H1250" s="6"/>
      <c r="I1250" s="18"/>
      <c r="J1250" s="5"/>
      <c r="K1250" s="3"/>
      <c r="L1250" s="5"/>
    </row>
    <row r="1251" spans="1:12" s="2" customFormat="1" ht="15" customHeight="1" x14ac:dyDescent="0.2">
      <c r="A1251" s="4"/>
      <c r="B1251" s="8"/>
      <c r="C1251" s="3"/>
      <c r="D1251" s="5"/>
      <c r="E1251" s="3"/>
      <c r="F1251" s="3"/>
      <c r="G1251" s="3"/>
      <c r="H1251" s="6"/>
      <c r="I1251" s="18"/>
      <c r="J1251" s="5"/>
      <c r="K1251" s="3"/>
      <c r="L1251" s="5"/>
    </row>
    <row r="1252" spans="1:12" s="2" customFormat="1" ht="15" customHeight="1" x14ac:dyDescent="0.2">
      <c r="A1252" s="4"/>
      <c r="B1252" s="8"/>
      <c r="C1252" s="3"/>
      <c r="D1252" s="5"/>
      <c r="E1252" s="3"/>
      <c r="F1252" s="3"/>
      <c r="G1252" s="3"/>
      <c r="H1252" s="6"/>
      <c r="I1252" s="18"/>
      <c r="J1252" s="5"/>
      <c r="K1252" s="3"/>
      <c r="L1252" s="5"/>
    </row>
    <row r="1253" spans="1:12" s="2" customFormat="1" ht="15" customHeight="1" x14ac:dyDescent="0.2">
      <c r="A1253" s="4"/>
      <c r="B1253" s="8"/>
      <c r="C1253" s="3"/>
      <c r="D1253" s="5"/>
      <c r="E1253" s="3"/>
      <c r="F1253" s="3"/>
      <c r="G1253" s="3"/>
      <c r="H1253" s="6"/>
      <c r="I1253" s="18"/>
      <c r="J1253" s="5"/>
      <c r="K1253" s="3"/>
      <c r="L1253" s="5"/>
    </row>
    <row r="1254" spans="1:12" s="2" customFormat="1" ht="15" customHeight="1" x14ac:dyDescent="0.2">
      <c r="A1254" s="4"/>
      <c r="B1254" s="8"/>
      <c r="C1254" s="3"/>
      <c r="D1254" s="5"/>
      <c r="E1254" s="3"/>
      <c r="F1254" s="3"/>
      <c r="G1254" s="3"/>
      <c r="H1254" s="6"/>
      <c r="I1254" s="18"/>
      <c r="J1254" s="5"/>
      <c r="K1254" s="3"/>
      <c r="L1254" s="5"/>
    </row>
    <row r="1255" spans="1:12" s="2" customFormat="1" ht="15" customHeight="1" x14ac:dyDescent="0.2">
      <c r="A1255" s="4"/>
      <c r="B1255" s="8"/>
      <c r="C1255" s="3"/>
      <c r="D1255" s="5"/>
      <c r="E1255" s="3"/>
      <c r="F1255" s="3"/>
      <c r="G1255" s="3"/>
      <c r="H1255" s="6"/>
      <c r="I1255" s="18"/>
      <c r="J1255" s="5"/>
      <c r="K1255" s="3"/>
      <c r="L1255" s="5"/>
    </row>
    <row r="1256" spans="1:12" s="2" customFormat="1" ht="15" customHeight="1" x14ac:dyDescent="0.2">
      <c r="A1256" s="4"/>
      <c r="B1256" s="8"/>
      <c r="C1256" s="3"/>
      <c r="D1256" s="5"/>
      <c r="E1256" s="3"/>
      <c r="F1256" s="3"/>
      <c r="G1256" s="3"/>
      <c r="H1256" s="6"/>
      <c r="I1256" s="18"/>
      <c r="J1256" s="5"/>
      <c r="K1256" s="3"/>
      <c r="L1256" s="5"/>
    </row>
    <row r="1257" spans="1:12" s="2" customFormat="1" ht="15" customHeight="1" x14ac:dyDescent="0.2">
      <c r="A1257" s="4"/>
      <c r="B1257" s="8"/>
      <c r="C1257" s="3"/>
      <c r="D1257" s="5"/>
      <c r="E1257" s="3"/>
      <c r="F1257" s="3"/>
      <c r="G1257" s="3"/>
      <c r="H1257" s="6"/>
      <c r="I1257" s="18"/>
      <c r="J1257" s="5"/>
      <c r="K1257" s="3"/>
      <c r="L1257" s="5"/>
    </row>
    <row r="1258" spans="1:12" s="2" customFormat="1" ht="15" customHeight="1" x14ac:dyDescent="0.2">
      <c r="A1258" s="4"/>
      <c r="B1258" s="8"/>
      <c r="C1258" s="3"/>
      <c r="D1258" s="5"/>
      <c r="E1258" s="3"/>
      <c r="F1258" s="3"/>
      <c r="G1258" s="3"/>
      <c r="H1258" s="6"/>
      <c r="I1258" s="18"/>
      <c r="J1258" s="5"/>
      <c r="K1258" s="3"/>
      <c r="L1258" s="5"/>
    </row>
    <row r="1259" spans="1:12" s="2" customFormat="1" ht="15" customHeight="1" x14ac:dyDescent="0.2">
      <c r="A1259" s="4"/>
      <c r="B1259" s="8"/>
      <c r="C1259" s="3"/>
      <c r="D1259" s="5"/>
      <c r="E1259" s="3"/>
      <c r="F1259" s="3"/>
      <c r="G1259" s="3"/>
      <c r="H1259" s="6"/>
      <c r="I1259" s="18"/>
      <c r="J1259" s="5"/>
      <c r="K1259" s="3"/>
      <c r="L1259" s="5"/>
    </row>
    <row r="1260" spans="1:12" s="2" customFormat="1" ht="15" customHeight="1" x14ac:dyDescent="0.2">
      <c r="A1260" s="4"/>
      <c r="B1260" s="8"/>
      <c r="C1260" s="3"/>
      <c r="D1260" s="5"/>
      <c r="E1260" s="3"/>
      <c r="F1260" s="3"/>
      <c r="G1260" s="3"/>
      <c r="H1260" s="6"/>
      <c r="I1260" s="18"/>
      <c r="J1260" s="5"/>
      <c r="K1260" s="3"/>
      <c r="L1260" s="5"/>
    </row>
    <row r="1261" spans="1:12" s="2" customFormat="1" ht="15" customHeight="1" x14ac:dyDescent="0.2">
      <c r="A1261" s="4"/>
      <c r="B1261" s="8"/>
      <c r="C1261" s="3"/>
      <c r="D1261" s="5"/>
      <c r="E1261" s="3"/>
      <c r="F1261" s="3"/>
      <c r="G1261" s="3"/>
      <c r="H1261" s="6"/>
      <c r="I1261" s="18"/>
      <c r="J1261" s="5"/>
      <c r="K1261" s="3"/>
      <c r="L1261" s="5"/>
    </row>
    <row r="1262" spans="1:12" s="2" customFormat="1" ht="15" customHeight="1" x14ac:dyDescent="0.2">
      <c r="A1262" s="4"/>
      <c r="B1262" s="8"/>
      <c r="C1262" s="3"/>
      <c r="D1262" s="5"/>
      <c r="E1262" s="3"/>
      <c r="F1262" s="3"/>
      <c r="G1262" s="3"/>
      <c r="H1262" s="6"/>
      <c r="I1262" s="18"/>
      <c r="J1262" s="5"/>
      <c r="K1262" s="3"/>
      <c r="L1262" s="5"/>
    </row>
    <row r="1263" spans="1:12" s="2" customFormat="1" ht="15" customHeight="1" x14ac:dyDescent="0.2">
      <c r="A1263" s="4"/>
      <c r="B1263" s="8"/>
      <c r="C1263" s="3"/>
      <c r="D1263" s="5"/>
      <c r="E1263" s="3"/>
      <c r="F1263" s="3"/>
      <c r="G1263" s="3"/>
      <c r="H1263" s="6"/>
      <c r="I1263" s="18"/>
      <c r="J1263" s="5"/>
      <c r="K1263" s="3"/>
      <c r="L1263" s="5"/>
    </row>
    <row r="1264" spans="1:12" s="2" customFormat="1" ht="15" customHeight="1" x14ac:dyDescent="0.2">
      <c r="A1264" s="4"/>
      <c r="B1264" s="8"/>
      <c r="C1264" s="3"/>
      <c r="D1264" s="5"/>
      <c r="E1264" s="3"/>
      <c r="F1264" s="3"/>
      <c r="G1264" s="3"/>
      <c r="H1264" s="6"/>
      <c r="I1264" s="18"/>
      <c r="J1264" s="5"/>
      <c r="K1264" s="3"/>
      <c r="L1264" s="5"/>
    </row>
    <row r="1265" spans="1:13" s="2" customFormat="1" ht="15" customHeight="1" x14ac:dyDescent="0.2">
      <c r="A1265" s="4"/>
      <c r="B1265" s="8"/>
      <c r="C1265" s="3"/>
      <c r="D1265" s="5"/>
      <c r="E1265" s="3"/>
      <c r="F1265" s="3"/>
      <c r="G1265" s="3"/>
      <c r="H1265" s="6"/>
      <c r="I1265" s="18"/>
      <c r="J1265" s="5"/>
      <c r="K1265" s="3"/>
      <c r="L1265" s="5"/>
    </row>
    <row r="1266" spans="1:13" s="2" customFormat="1" ht="15" customHeight="1" x14ac:dyDescent="0.2">
      <c r="A1266" s="4"/>
      <c r="B1266" s="8"/>
      <c r="C1266" s="3"/>
      <c r="D1266" s="5"/>
      <c r="E1266" s="3"/>
      <c r="F1266" s="3"/>
      <c r="G1266" s="3"/>
      <c r="H1266" s="6"/>
      <c r="I1266" s="18"/>
      <c r="J1266" s="5"/>
      <c r="K1266" s="3"/>
      <c r="L1266" s="5"/>
    </row>
    <row r="1267" spans="1:13" s="2" customFormat="1" ht="15" customHeight="1" x14ac:dyDescent="0.2">
      <c r="A1267" s="4"/>
      <c r="B1267" s="8"/>
      <c r="C1267" s="3"/>
      <c r="D1267" s="5"/>
      <c r="E1267" s="3"/>
      <c r="F1267" s="3"/>
      <c r="G1267" s="3"/>
      <c r="H1267" s="6"/>
      <c r="I1267" s="18"/>
      <c r="J1267" s="5"/>
      <c r="K1267" s="3"/>
      <c r="L1267" s="5"/>
    </row>
    <row r="1268" spans="1:13" s="2" customFormat="1" ht="15" customHeight="1" x14ac:dyDescent="0.2">
      <c r="A1268" s="4"/>
      <c r="B1268" s="8"/>
      <c r="C1268" s="3"/>
      <c r="D1268" s="5"/>
      <c r="E1268" s="3"/>
      <c r="F1268" s="3"/>
      <c r="G1268" s="3"/>
      <c r="H1268" s="6"/>
      <c r="I1268" s="18"/>
      <c r="J1268" s="5"/>
      <c r="K1268" s="3"/>
      <c r="L1268" s="5"/>
    </row>
    <row r="1269" spans="1:13" s="2" customFormat="1" ht="15" customHeight="1" x14ac:dyDescent="0.2">
      <c r="A1269" s="4"/>
      <c r="B1269" s="8"/>
      <c r="C1269" s="3"/>
      <c r="D1269" s="5"/>
      <c r="E1269" s="3"/>
      <c r="F1269" s="3"/>
      <c r="G1269" s="3"/>
      <c r="H1269" s="6"/>
      <c r="I1269" s="18"/>
      <c r="J1269" s="5"/>
      <c r="K1269" s="3"/>
      <c r="L1269" s="5"/>
    </row>
    <row r="1270" spans="1:13" s="2" customFormat="1" ht="15" customHeight="1" x14ac:dyDescent="0.2">
      <c r="A1270" s="4"/>
      <c r="B1270" s="8"/>
      <c r="C1270" s="3"/>
      <c r="D1270" s="5"/>
      <c r="E1270" s="3"/>
      <c r="F1270" s="3"/>
      <c r="G1270" s="3"/>
      <c r="H1270" s="6"/>
      <c r="I1270" s="18"/>
      <c r="J1270" s="5"/>
      <c r="K1270" s="3"/>
      <c r="L1270" s="5"/>
    </row>
    <row r="1271" spans="1:13" s="2" customFormat="1" ht="15" customHeight="1" x14ac:dyDescent="0.2">
      <c r="A1271" s="4"/>
      <c r="B1271" s="8"/>
      <c r="C1271" s="3"/>
      <c r="D1271" s="5"/>
      <c r="E1271" s="3"/>
      <c r="F1271" s="3"/>
      <c r="G1271" s="3"/>
      <c r="H1271" s="6"/>
      <c r="I1271" s="18"/>
      <c r="J1271" s="5"/>
      <c r="K1271" s="3"/>
      <c r="L1271" s="5"/>
    </row>
    <row r="1272" spans="1:13" s="2" customFormat="1" ht="15" customHeight="1" x14ac:dyDescent="0.2">
      <c r="A1272" s="4"/>
      <c r="B1272" s="8"/>
      <c r="C1272" s="3"/>
      <c r="D1272" s="5"/>
      <c r="E1272" s="3"/>
      <c r="F1272" s="3"/>
      <c r="G1272" s="3"/>
      <c r="H1272" s="6"/>
      <c r="I1272" s="18"/>
      <c r="J1272" s="5"/>
      <c r="K1272" s="3"/>
      <c r="L1272" s="5"/>
    </row>
    <row r="1273" spans="1:13" s="2" customFormat="1" ht="15" customHeight="1" x14ac:dyDescent="0.2">
      <c r="A1273" s="4"/>
      <c r="B1273" s="8"/>
      <c r="C1273" s="3"/>
      <c r="D1273" s="5"/>
      <c r="E1273" s="3"/>
      <c r="F1273" s="3"/>
      <c r="G1273" s="3"/>
      <c r="H1273" s="6"/>
      <c r="I1273" s="18"/>
      <c r="J1273" s="5"/>
      <c r="K1273" s="3"/>
      <c r="L1273" s="5"/>
    </row>
    <row r="1274" spans="1:13" s="2" customFormat="1" ht="15" customHeight="1" x14ac:dyDescent="0.2">
      <c r="A1274" s="4"/>
      <c r="B1274" s="8"/>
      <c r="C1274" s="3"/>
      <c r="D1274" s="5"/>
      <c r="E1274" s="3"/>
      <c r="F1274" s="3"/>
      <c r="G1274" s="3"/>
      <c r="H1274" s="6"/>
      <c r="I1274" s="18"/>
      <c r="J1274" s="5"/>
      <c r="K1274" s="3"/>
      <c r="L1274" s="5"/>
      <c r="M1274" s="1"/>
    </row>
    <row r="1275" spans="1:13" s="2" customFormat="1" ht="15" customHeight="1" x14ac:dyDescent="0.2">
      <c r="A1275" s="4"/>
      <c r="B1275" s="8"/>
      <c r="C1275" s="3"/>
      <c r="D1275" s="5"/>
      <c r="E1275" s="3"/>
      <c r="F1275" s="3"/>
      <c r="G1275" s="3"/>
      <c r="H1275" s="6"/>
      <c r="I1275" s="18"/>
      <c r="J1275" s="5"/>
      <c r="K1275" s="3"/>
      <c r="L1275" s="5"/>
    </row>
    <row r="1276" spans="1:13" s="2" customFormat="1" ht="15" customHeight="1" x14ac:dyDescent="0.2">
      <c r="A1276" s="4"/>
      <c r="B1276" s="8"/>
      <c r="C1276" s="3"/>
      <c r="D1276" s="5"/>
      <c r="E1276" s="3"/>
      <c r="F1276" s="3"/>
      <c r="G1276" s="3"/>
      <c r="H1276" s="6"/>
      <c r="I1276" s="18"/>
      <c r="J1276" s="5"/>
      <c r="K1276" s="3"/>
      <c r="L1276" s="5"/>
    </row>
    <row r="1277" spans="1:13" s="2" customFormat="1" ht="15" customHeight="1" x14ac:dyDescent="0.2">
      <c r="A1277" s="4"/>
      <c r="B1277" s="8"/>
      <c r="C1277" s="3"/>
      <c r="D1277" s="5"/>
      <c r="E1277" s="3"/>
      <c r="F1277" s="3"/>
      <c r="G1277" s="3"/>
      <c r="H1277" s="6"/>
      <c r="I1277" s="18"/>
      <c r="J1277" s="5"/>
      <c r="K1277" s="3"/>
      <c r="L1277" s="5"/>
    </row>
    <row r="1278" spans="1:13" s="2" customFormat="1" ht="15" customHeight="1" x14ac:dyDescent="0.2">
      <c r="A1278" s="4"/>
      <c r="B1278" s="8"/>
      <c r="C1278" s="3"/>
      <c r="D1278" s="5"/>
      <c r="E1278" s="3"/>
      <c r="F1278" s="3"/>
      <c r="G1278" s="3"/>
      <c r="H1278" s="6"/>
      <c r="I1278" s="18"/>
      <c r="J1278" s="5"/>
      <c r="K1278" s="3"/>
      <c r="L1278" s="5"/>
    </row>
    <row r="1279" spans="1:13" s="2" customFormat="1" ht="15" customHeight="1" x14ac:dyDescent="0.2">
      <c r="A1279" s="4"/>
      <c r="B1279" s="8"/>
      <c r="C1279" s="3"/>
      <c r="D1279" s="5"/>
      <c r="E1279" s="3"/>
      <c r="F1279" s="3"/>
      <c r="G1279" s="3"/>
      <c r="H1279" s="6"/>
      <c r="I1279" s="18"/>
      <c r="J1279" s="5"/>
      <c r="K1279" s="3"/>
      <c r="L1279" s="5"/>
    </row>
    <row r="1280" spans="1:13" s="2" customFormat="1" ht="15" customHeight="1" x14ac:dyDescent="0.2">
      <c r="A1280" s="4"/>
      <c r="B1280" s="8"/>
      <c r="C1280" s="3"/>
      <c r="D1280" s="5"/>
      <c r="E1280" s="3"/>
      <c r="F1280" s="3"/>
      <c r="G1280" s="3"/>
      <c r="H1280" s="6"/>
      <c r="I1280" s="18"/>
      <c r="J1280" s="5"/>
      <c r="K1280" s="3"/>
      <c r="L1280" s="5"/>
    </row>
    <row r="1281" spans="1:13" s="2" customFormat="1" ht="15" customHeight="1" x14ac:dyDescent="0.2">
      <c r="A1281" s="4"/>
      <c r="B1281" s="8"/>
      <c r="C1281" s="3"/>
      <c r="D1281" s="5"/>
      <c r="E1281" s="3"/>
      <c r="F1281" s="3"/>
      <c r="G1281" s="3"/>
      <c r="H1281" s="6"/>
      <c r="I1281" s="18"/>
      <c r="J1281" s="5"/>
      <c r="K1281" s="3"/>
      <c r="L1281" s="5"/>
      <c r="M1281" s="1"/>
    </row>
    <row r="1282" spans="1:13" s="2" customFormat="1" ht="15" customHeight="1" x14ac:dyDescent="0.2">
      <c r="A1282" s="4"/>
      <c r="B1282" s="8"/>
      <c r="C1282" s="3"/>
      <c r="D1282" s="5"/>
      <c r="E1282" s="3"/>
      <c r="F1282" s="3"/>
      <c r="G1282" s="3"/>
      <c r="H1282" s="6"/>
      <c r="I1282" s="18"/>
      <c r="J1282" s="5"/>
      <c r="K1282" s="3"/>
      <c r="L1282" s="5"/>
      <c r="M1282" s="1"/>
    </row>
    <row r="1283" spans="1:13" s="2" customFormat="1" ht="15" customHeight="1" x14ac:dyDescent="0.2">
      <c r="A1283" s="4"/>
      <c r="B1283" s="8"/>
      <c r="C1283" s="3"/>
      <c r="D1283" s="5"/>
      <c r="E1283" s="3"/>
      <c r="F1283" s="3"/>
      <c r="G1283" s="3"/>
      <c r="H1283" s="6"/>
      <c r="I1283" s="18"/>
      <c r="J1283" s="5"/>
      <c r="K1283" s="3"/>
      <c r="L1283" s="5"/>
    </row>
    <row r="1284" spans="1:13" s="2" customFormat="1" ht="15" customHeight="1" x14ac:dyDescent="0.2">
      <c r="A1284" s="4"/>
      <c r="B1284" s="8"/>
      <c r="C1284" s="3"/>
      <c r="D1284" s="5"/>
      <c r="E1284" s="3"/>
      <c r="F1284" s="3"/>
      <c r="G1284" s="3"/>
      <c r="H1284" s="6"/>
      <c r="I1284" s="18"/>
      <c r="J1284" s="5"/>
      <c r="K1284" s="3"/>
      <c r="L1284" s="5"/>
      <c r="M1284" s="1"/>
    </row>
    <row r="1285" spans="1:13" s="2" customFormat="1" ht="15" customHeight="1" x14ac:dyDescent="0.2">
      <c r="A1285" s="4"/>
      <c r="B1285" s="8"/>
      <c r="C1285" s="3"/>
      <c r="D1285" s="5"/>
      <c r="E1285" s="3"/>
      <c r="F1285" s="3"/>
      <c r="G1285" s="3"/>
      <c r="H1285" s="6"/>
      <c r="I1285" s="18"/>
      <c r="J1285" s="5"/>
      <c r="K1285" s="3"/>
      <c r="L1285" s="5"/>
      <c r="M1285" s="84"/>
    </row>
    <row r="1286" spans="1:13" s="2" customFormat="1" ht="15" customHeight="1" x14ac:dyDescent="0.2">
      <c r="A1286" s="4"/>
      <c r="B1286" s="8"/>
      <c r="C1286" s="3"/>
      <c r="D1286" s="5"/>
      <c r="E1286" s="3"/>
      <c r="F1286" s="3"/>
      <c r="G1286" s="3"/>
      <c r="H1286" s="6"/>
      <c r="I1286" s="18"/>
      <c r="J1286" s="5"/>
      <c r="K1286" s="3"/>
      <c r="L1286" s="5"/>
    </row>
    <row r="1287" spans="1:13" s="2" customFormat="1" ht="15" customHeight="1" x14ac:dyDescent="0.2">
      <c r="A1287" s="4"/>
      <c r="B1287" s="8"/>
      <c r="C1287" s="3"/>
      <c r="D1287" s="5"/>
      <c r="E1287" s="3"/>
      <c r="F1287" s="3"/>
      <c r="G1287" s="3"/>
      <c r="H1287" s="6"/>
      <c r="I1287" s="18"/>
      <c r="J1287" s="5"/>
      <c r="K1287" s="3"/>
      <c r="L1287" s="5"/>
    </row>
    <row r="1288" spans="1:13" s="2" customFormat="1" ht="15" customHeight="1" x14ac:dyDescent="0.2">
      <c r="A1288" s="4"/>
      <c r="B1288" s="8"/>
      <c r="C1288" s="3"/>
      <c r="D1288" s="5"/>
      <c r="E1288" s="3"/>
      <c r="F1288" s="3"/>
      <c r="G1288" s="3"/>
      <c r="H1288" s="6"/>
      <c r="I1288" s="18"/>
      <c r="J1288" s="5"/>
      <c r="K1288" s="3"/>
      <c r="L1288" s="5"/>
    </row>
    <row r="1289" spans="1:13" s="2" customFormat="1" ht="15" customHeight="1" x14ac:dyDescent="0.2">
      <c r="A1289" s="4"/>
      <c r="B1289" s="8"/>
      <c r="C1289" s="3"/>
      <c r="D1289" s="5"/>
      <c r="E1289" s="3"/>
      <c r="F1289" s="3"/>
      <c r="G1289" s="3"/>
      <c r="H1289" s="6"/>
      <c r="I1289" s="18"/>
      <c r="J1289" s="5"/>
      <c r="K1289" s="3"/>
      <c r="L1289" s="5"/>
    </row>
    <row r="1290" spans="1:13" s="2" customFormat="1" ht="15" customHeight="1" x14ac:dyDescent="0.2">
      <c r="A1290" s="4"/>
      <c r="B1290" s="8"/>
      <c r="C1290" s="3"/>
      <c r="D1290" s="5"/>
      <c r="E1290" s="3"/>
      <c r="F1290" s="3"/>
      <c r="G1290" s="3"/>
      <c r="H1290" s="6"/>
      <c r="I1290" s="18"/>
      <c r="J1290" s="5"/>
      <c r="K1290" s="3"/>
      <c r="L1290" s="5"/>
    </row>
    <row r="1291" spans="1:13" s="2" customFormat="1" ht="15" customHeight="1" x14ac:dyDescent="0.2">
      <c r="A1291" s="4"/>
      <c r="B1291" s="8"/>
      <c r="C1291" s="3"/>
      <c r="D1291" s="5"/>
      <c r="E1291" s="3"/>
      <c r="F1291" s="3"/>
      <c r="G1291" s="3"/>
      <c r="H1291" s="6"/>
      <c r="I1291" s="18"/>
      <c r="J1291" s="5"/>
      <c r="K1291" s="3"/>
      <c r="L1291" s="5"/>
    </row>
    <row r="1292" spans="1:13" s="2" customFormat="1" ht="15" customHeight="1" x14ac:dyDescent="0.2">
      <c r="A1292" s="4"/>
      <c r="B1292" s="8"/>
      <c r="C1292" s="3"/>
      <c r="D1292" s="5"/>
      <c r="E1292" s="3"/>
      <c r="F1292" s="3"/>
      <c r="G1292" s="3"/>
      <c r="H1292" s="6"/>
      <c r="I1292" s="18"/>
      <c r="J1292" s="5"/>
      <c r="K1292" s="3"/>
      <c r="L1292" s="5"/>
    </row>
    <row r="1293" spans="1:13" s="2" customFormat="1" ht="15" customHeight="1" x14ac:dyDescent="0.2">
      <c r="A1293" s="4"/>
      <c r="B1293" s="8"/>
      <c r="C1293" s="3"/>
      <c r="D1293" s="5"/>
      <c r="E1293" s="3"/>
      <c r="F1293" s="3"/>
      <c r="G1293" s="3"/>
      <c r="H1293" s="6"/>
      <c r="I1293" s="18"/>
      <c r="J1293" s="5"/>
      <c r="K1293" s="3"/>
      <c r="L1293" s="5"/>
    </row>
    <row r="1294" spans="1:13" s="2" customFormat="1" ht="15" customHeight="1" x14ac:dyDescent="0.2">
      <c r="A1294" s="4"/>
      <c r="B1294" s="8"/>
      <c r="C1294" s="3"/>
      <c r="D1294" s="5"/>
      <c r="E1294" s="3"/>
      <c r="F1294" s="3"/>
      <c r="G1294" s="3"/>
      <c r="H1294" s="6"/>
      <c r="I1294" s="18"/>
      <c r="J1294" s="5"/>
      <c r="K1294" s="3"/>
      <c r="L1294" s="5"/>
    </row>
    <row r="1295" spans="1:13" ht="15" customHeight="1" x14ac:dyDescent="0.2">
      <c r="M1295" s="2"/>
    </row>
    <row r="1296" spans="1:13" ht="15" customHeight="1" x14ac:dyDescent="0.2">
      <c r="M1296" s="2"/>
    </row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  <row r="1467" ht="15" customHeight="1" x14ac:dyDescent="0.2"/>
    <row r="1468" ht="15" customHeight="1" x14ac:dyDescent="0.2"/>
    <row r="1469" ht="15" customHeight="1" x14ac:dyDescent="0.2"/>
    <row r="1470" ht="15" customHeight="1" x14ac:dyDescent="0.2"/>
    <row r="1471" ht="15" customHeight="1" x14ac:dyDescent="0.2"/>
    <row r="1472" ht="15" customHeight="1" x14ac:dyDescent="0.2"/>
    <row r="1473" ht="15" customHeight="1" x14ac:dyDescent="0.2"/>
    <row r="1474" ht="15" customHeight="1" x14ac:dyDescent="0.2"/>
    <row r="1475" ht="15" customHeight="1" x14ac:dyDescent="0.2"/>
    <row r="1476" ht="15" customHeight="1" x14ac:dyDescent="0.2"/>
    <row r="1477" ht="15" customHeight="1" x14ac:dyDescent="0.2"/>
    <row r="1478" ht="15" customHeight="1" x14ac:dyDescent="0.2"/>
    <row r="1479" ht="15" customHeight="1" x14ac:dyDescent="0.2"/>
    <row r="1480" ht="15" customHeight="1" x14ac:dyDescent="0.2"/>
    <row r="1481" ht="15" customHeight="1" x14ac:dyDescent="0.2"/>
    <row r="1482" ht="15" customHeight="1" x14ac:dyDescent="0.2"/>
    <row r="1483" ht="15" customHeight="1" x14ac:dyDescent="0.2"/>
    <row r="1484" ht="15" customHeight="1" x14ac:dyDescent="0.2"/>
    <row r="1485" ht="15" customHeight="1" x14ac:dyDescent="0.2"/>
    <row r="1486" ht="15" customHeight="1" x14ac:dyDescent="0.2"/>
    <row r="1487" ht="15" customHeight="1" x14ac:dyDescent="0.2"/>
    <row r="1488" ht="15" customHeight="1" x14ac:dyDescent="0.2"/>
    <row r="1489" ht="15" customHeight="1" x14ac:dyDescent="0.2"/>
    <row r="1490" ht="15" customHeight="1" x14ac:dyDescent="0.2"/>
    <row r="1491" ht="15" customHeight="1" x14ac:dyDescent="0.2"/>
    <row r="1492" ht="15" customHeight="1" x14ac:dyDescent="0.2"/>
    <row r="1493" ht="15" customHeight="1" x14ac:dyDescent="0.2"/>
    <row r="1494" ht="15" customHeight="1" x14ac:dyDescent="0.2"/>
    <row r="1495" ht="15" customHeight="1" x14ac:dyDescent="0.2"/>
    <row r="1496" ht="15" customHeight="1" x14ac:dyDescent="0.2"/>
    <row r="1497" ht="15" customHeight="1" x14ac:dyDescent="0.2"/>
    <row r="1498" ht="15" customHeight="1" x14ac:dyDescent="0.2"/>
    <row r="1499" ht="15" customHeight="1" x14ac:dyDescent="0.2"/>
    <row r="1500" ht="15" customHeight="1" x14ac:dyDescent="0.2"/>
    <row r="1501" ht="15" customHeight="1" x14ac:dyDescent="0.2"/>
    <row r="1502" ht="15" customHeight="1" x14ac:dyDescent="0.2"/>
    <row r="1503" ht="15" customHeight="1" x14ac:dyDescent="0.2"/>
    <row r="1504" ht="15" customHeight="1" x14ac:dyDescent="0.2"/>
    <row r="1505" ht="15" customHeight="1" x14ac:dyDescent="0.2"/>
    <row r="1506" ht="15" customHeight="1" x14ac:dyDescent="0.2"/>
    <row r="1507" ht="15" customHeight="1" x14ac:dyDescent="0.2"/>
    <row r="1508" ht="15" customHeight="1" x14ac:dyDescent="0.2"/>
    <row r="1509" ht="15" customHeight="1" x14ac:dyDescent="0.2"/>
    <row r="1510" ht="15" customHeight="1" x14ac:dyDescent="0.2"/>
    <row r="1511" ht="15" customHeight="1" x14ac:dyDescent="0.2"/>
    <row r="1512" ht="15" customHeight="1" x14ac:dyDescent="0.2"/>
    <row r="1513" ht="15" customHeight="1" x14ac:dyDescent="0.2"/>
    <row r="1514" ht="15" customHeight="1" x14ac:dyDescent="0.2"/>
    <row r="1515" ht="15" customHeight="1" x14ac:dyDescent="0.2"/>
    <row r="1516" ht="15" customHeight="1" x14ac:dyDescent="0.2"/>
    <row r="1517" ht="15" customHeight="1" x14ac:dyDescent="0.2"/>
    <row r="1518" ht="15" customHeight="1" x14ac:dyDescent="0.2"/>
    <row r="1519" ht="15" customHeight="1" x14ac:dyDescent="0.2"/>
    <row r="1520" ht="15" customHeight="1" x14ac:dyDescent="0.2"/>
    <row r="1521" ht="15" customHeight="1" x14ac:dyDescent="0.2"/>
    <row r="1522" ht="15" customHeight="1" x14ac:dyDescent="0.2"/>
    <row r="1523" ht="15" customHeight="1" x14ac:dyDescent="0.2"/>
    <row r="1524" ht="15" customHeight="1" x14ac:dyDescent="0.2"/>
    <row r="1525" ht="15" customHeight="1" x14ac:dyDescent="0.2"/>
    <row r="1526" ht="15" customHeight="1" x14ac:dyDescent="0.2"/>
    <row r="1527" ht="15" customHeight="1" x14ac:dyDescent="0.2"/>
    <row r="1528" ht="15" customHeight="1" x14ac:dyDescent="0.2"/>
    <row r="1529" ht="15" customHeight="1" x14ac:dyDescent="0.2"/>
    <row r="1530" ht="15" customHeight="1" x14ac:dyDescent="0.2"/>
    <row r="1531" ht="15" customHeight="1" x14ac:dyDescent="0.2"/>
    <row r="1532" ht="15" customHeight="1" x14ac:dyDescent="0.2"/>
    <row r="1533" ht="15" customHeight="1" x14ac:dyDescent="0.2"/>
    <row r="1534" ht="15" customHeight="1" x14ac:dyDescent="0.2"/>
    <row r="1535" ht="15" customHeight="1" x14ac:dyDescent="0.2"/>
    <row r="1536" ht="15" customHeight="1" x14ac:dyDescent="0.2"/>
    <row r="1537" ht="15" customHeight="1" x14ac:dyDescent="0.2"/>
    <row r="1538" ht="15" customHeight="1" x14ac:dyDescent="0.2"/>
    <row r="1539" ht="15" customHeight="1" x14ac:dyDescent="0.2"/>
    <row r="1540" ht="15" customHeight="1" x14ac:dyDescent="0.2"/>
    <row r="1541" ht="15" customHeight="1" x14ac:dyDescent="0.2"/>
  </sheetData>
  <sortState ref="A3:L81">
    <sortCondition ref="A3"/>
  </sortState>
  <mergeCells count="6">
    <mergeCell ref="A1:C1"/>
    <mergeCell ref="A125:C125"/>
    <mergeCell ref="A130:C130"/>
    <mergeCell ref="A145:C145"/>
    <mergeCell ref="A140:C140"/>
    <mergeCell ref="A119:C119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9"/>
  <sheetViews>
    <sheetView zoomScaleNormal="100" workbookViewId="0">
      <selection activeCell="A6" sqref="A6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2">
      <c r="A3" s="215">
        <v>44567</v>
      </c>
      <c r="B3" s="76" t="s">
        <v>129</v>
      </c>
      <c r="C3" s="72" t="s">
        <v>130</v>
      </c>
      <c r="D3" s="77"/>
      <c r="E3" s="256">
        <v>156</v>
      </c>
      <c r="F3" s="121"/>
      <c r="G3" s="72" t="s">
        <v>131</v>
      </c>
      <c r="H3" s="209">
        <v>1</v>
      </c>
      <c r="I3" s="90">
        <v>1216</v>
      </c>
      <c r="J3" s="201">
        <v>25000</v>
      </c>
      <c r="K3" s="119">
        <v>2022</v>
      </c>
    </row>
    <row r="4" spans="1:11" ht="16.5" customHeight="1" x14ac:dyDescent="0.2">
      <c r="A4" s="255">
        <v>44574</v>
      </c>
      <c r="B4" s="76" t="s">
        <v>209</v>
      </c>
      <c r="C4" s="72" t="s">
        <v>210</v>
      </c>
      <c r="D4" s="77" t="s">
        <v>211</v>
      </c>
      <c r="E4" s="256"/>
      <c r="F4" s="121"/>
      <c r="G4" s="72" t="s">
        <v>212</v>
      </c>
      <c r="H4" s="209">
        <v>1</v>
      </c>
      <c r="I4" s="90">
        <v>1216</v>
      </c>
      <c r="J4" s="201">
        <v>90000</v>
      </c>
      <c r="K4" s="119">
        <v>2022</v>
      </c>
    </row>
    <row r="5" spans="1:11" ht="16.5" customHeight="1" x14ac:dyDescent="0.2">
      <c r="A5" s="255">
        <v>44582</v>
      </c>
      <c r="B5" s="76" t="s">
        <v>428</v>
      </c>
      <c r="C5" s="72" t="s">
        <v>429</v>
      </c>
      <c r="D5" s="77"/>
      <c r="E5" s="256">
        <v>175</v>
      </c>
      <c r="F5" s="121"/>
      <c r="G5" s="72" t="s">
        <v>430</v>
      </c>
      <c r="H5" s="209">
        <v>1</v>
      </c>
      <c r="I5" s="90">
        <v>1216</v>
      </c>
      <c r="J5" s="201">
        <v>35000</v>
      </c>
      <c r="K5" s="119">
        <v>2019</v>
      </c>
    </row>
    <row r="6" spans="1:11" ht="16.5" customHeight="1" x14ac:dyDescent="0.2">
      <c r="A6" s="176"/>
      <c r="B6" s="46"/>
      <c r="C6" s="48"/>
      <c r="D6" s="47"/>
      <c r="E6" s="183"/>
      <c r="F6" s="184"/>
      <c r="G6" s="21" t="s">
        <v>13</v>
      </c>
      <c r="H6" s="185">
        <f>SUM(H3:H5)</f>
        <v>3</v>
      </c>
      <c r="I6" s="22">
        <f>SUM(I3:I5)</f>
        <v>3648</v>
      </c>
      <c r="J6" s="205">
        <f>SUM(J3:J5)</f>
        <v>150000</v>
      </c>
      <c r="K6" s="242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>
      <c r="K61" s="80"/>
    </row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>
      <c r="K117" s="100"/>
    </row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3.5" customHeight="1" x14ac:dyDescent="0.2"/>
    <row r="209" ht="15" customHeight="1" x14ac:dyDescent="0.2"/>
  </sheetData>
  <sortState ref="A3:K9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5"/>
  <sheetViews>
    <sheetView zoomScaleNormal="100" workbookViewId="0">
      <selection activeCell="A26" sqref="A26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1" ht="18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1" ht="15" customHeight="1" x14ac:dyDescent="0.2">
      <c r="A3" s="210">
        <v>44567</v>
      </c>
      <c r="B3" s="211" t="s">
        <v>71</v>
      </c>
      <c r="C3" s="212" t="s">
        <v>72</v>
      </c>
      <c r="D3" s="212" t="s">
        <v>73</v>
      </c>
      <c r="E3" s="212" t="s">
        <v>74</v>
      </c>
      <c r="F3" s="96">
        <v>1</v>
      </c>
      <c r="G3" s="208">
        <v>700</v>
      </c>
      <c r="H3" s="80">
        <v>7300</v>
      </c>
      <c r="I3" s="187">
        <v>216000</v>
      </c>
      <c r="J3" s="196" t="s">
        <v>75</v>
      </c>
      <c r="K3" s="196" t="s">
        <v>74</v>
      </c>
    </row>
    <row r="4" spans="1:11" ht="15" customHeight="1" x14ac:dyDescent="0.2">
      <c r="A4" s="210">
        <v>44585</v>
      </c>
      <c r="B4" s="211" t="s">
        <v>734</v>
      </c>
      <c r="C4" s="212" t="s">
        <v>735</v>
      </c>
      <c r="D4" s="212"/>
      <c r="E4" s="212" t="s">
        <v>736</v>
      </c>
      <c r="F4" s="96">
        <v>1</v>
      </c>
      <c r="G4" s="208">
        <v>0</v>
      </c>
      <c r="H4" s="80">
        <v>90280</v>
      </c>
      <c r="I4" s="187">
        <v>3350000</v>
      </c>
      <c r="J4" s="196" t="s">
        <v>737</v>
      </c>
      <c r="K4" s="196" t="s">
        <v>738</v>
      </c>
    </row>
    <row r="5" spans="1:11" ht="15" customHeight="1" x14ac:dyDescent="0.2">
      <c r="A5" s="210"/>
      <c r="B5" s="211"/>
      <c r="C5" s="212"/>
      <c r="D5" s="212"/>
      <c r="E5" s="212"/>
      <c r="F5" s="96"/>
      <c r="G5" s="208"/>
      <c r="H5" s="80"/>
      <c r="I5" s="187"/>
      <c r="J5" s="196"/>
      <c r="K5" s="196"/>
    </row>
    <row r="6" spans="1:11" ht="15" customHeight="1" x14ac:dyDescent="0.2">
      <c r="A6" s="210"/>
      <c r="B6" s="211"/>
      <c r="C6" s="212"/>
      <c r="D6" s="212"/>
      <c r="E6" s="212"/>
      <c r="F6" s="96"/>
      <c r="G6" s="208"/>
      <c r="H6" s="80"/>
      <c r="I6" s="187"/>
      <c r="J6" s="196"/>
      <c r="K6" s="196"/>
    </row>
    <row r="7" spans="1:11" ht="15" customHeight="1" x14ac:dyDescent="0.2">
      <c r="A7" s="210"/>
      <c r="B7" s="211"/>
      <c r="C7" s="251"/>
      <c r="D7" s="212"/>
      <c r="E7" s="212"/>
      <c r="F7" s="96"/>
      <c r="G7" s="208"/>
      <c r="H7" s="80"/>
      <c r="I7" s="187"/>
      <c r="J7" s="196"/>
      <c r="K7" s="196"/>
    </row>
    <row r="8" spans="1:11" ht="15" customHeight="1" x14ac:dyDescent="0.2">
      <c r="A8" s="176"/>
      <c r="B8" s="46"/>
      <c r="C8" s="48"/>
      <c r="D8" s="51"/>
      <c r="E8" s="21" t="s">
        <v>13</v>
      </c>
      <c r="F8" s="22">
        <f>SUM(F3:F7)</f>
        <v>2</v>
      </c>
      <c r="G8" s="22">
        <f>SUM(G3:G7)</f>
        <v>700</v>
      </c>
      <c r="H8" s="131">
        <f>SUM(H3:H7)</f>
        <v>97580</v>
      </c>
      <c r="I8" s="188">
        <f>SUM(I3:I7)</f>
        <v>3566000</v>
      </c>
      <c r="J8" s="197"/>
      <c r="K8" s="198"/>
    </row>
    <row r="9" spans="1:11" ht="15" customHeight="1" x14ac:dyDescent="0.25">
      <c r="A9" s="189" t="s">
        <v>16</v>
      </c>
      <c r="B9" s="50"/>
      <c r="C9" s="52"/>
      <c r="D9" s="53"/>
      <c r="E9" s="53"/>
      <c r="F9" s="54"/>
      <c r="G9" s="97"/>
      <c r="H9" s="35"/>
      <c r="I9" s="194"/>
      <c r="J9" s="194"/>
      <c r="K9" s="186"/>
    </row>
    <row r="10" spans="1:11" ht="15" customHeight="1" x14ac:dyDescent="0.2">
      <c r="A10" s="162" t="s">
        <v>0</v>
      </c>
      <c r="B10" s="65" t="s">
        <v>1</v>
      </c>
      <c r="C10" s="99" t="s">
        <v>2</v>
      </c>
      <c r="D10" s="99" t="s">
        <v>3</v>
      </c>
      <c r="E10" s="99" t="s">
        <v>8</v>
      </c>
      <c r="F10" s="95"/>
      <c r="G10" s="128" t="s">
        <v>29</v>
      </c>
      <c r="H10" s="99" t="s">
        <v>31</v>
      </c>
      <c r="I10" s="182" t="s">
        <v>6</v>
      </c>
      <c r="J10" s="195" t="s">
        <v>43</v>
      </c>
      <c r="K10" s="195" t="s">
        <v>44</v>
      </c>
    </row>
    <row r="11" spans="1:11" ht="15" customHeight="1" x14ac:dyDescent="0.2">
      <c r="A11" s="210">
        <v>44565</v>
      </c>
      <c r="B11" s="211" t="s">
        <v>86</v>
      </c>
      <c r="C11" s="212" t="s">
        <v>76</v>
      </c>
      <c r="D11" s="212" t="s">
        <v>77</v>
      </c>
      <c r="E11" s="212" t="s">
        <v>78</v>
      </c>
      <c r="F11" s="96">
        <v>1</v>
      </c>
      <c r="G11" s="208">
        <v>0</v>
      </c>
      <c r="H11" s="118">
        <v>94403</v>
      </c>
      <c r="I11" s="187">
        <v>150000</v>
      </c>
      <c r="J11" s="196" t="s">
        <v>79</v>
      </c>
      <c r="K11" s="196" t="s">
        <v>80</v>
      </c>
    </row>
    <row r="12" spans="1:11" ht="15" customHeight="1" x14ac:dyDescent="0.2">
      <c r="A12" s="210">
        <v>44567</v>
      </c>
      <c r="B12" s="211" t="s">
        <v>115</v>
      </c>
      <c r="C12" s="212" t="s">
        <v>116</v>
      </c>
      <c r="D12" s="212" t="s">
        <v>117</v>
      </c>
      <c r="E12" s="212" t="s">
        <v>118</v>
      </c>
      <c r="F12" s="96">
        <v>1</v>
      </c>
      <c r="G12" s="208">
        <v>0</v>
      </c>
      <c r="H12" s="118">
        <v>0</v>
      </c>
      <c r="I12" s="187">
        <v>52551</v>
      </c>
      <c r="J12" s="196" t="s">
        <v>62</v>
      </c>
      <c r="K12" s="196" t="s">
        <v>119</v>
      </c>
    </row>
    <row r="13" spans="1:11" ht="15" customHeight="1" x14ac:dyDescent="0.2">
      <c r="A13" s="210">
        <v>44568</v>
      </c>
      <c r="B13" s="211" t="s">
        <v>98</v>
      </c>
      <c r="C13" s="212" t="s">
        <v>99</v>
      </c>
      <c r="D13" s="212" t="s">
        <v>100</v>
      </c>
      <c r="E13" s="212" t="s">
        <v>58</v>
      </c>
      <c r="F13" s="96">
        <v>1</v>
      </c>
      <c r="G13" s="208">
        <v>0</v>
      </c>
      <c r="H13" s="118">
        <v>0</v>
      </c>
      <c r="I13" s="187">
        <v>200000</v>
      </c>
      <c r="J13" s="196" t="s">
        <v>62</v>
      </c>
      <c r="K13" s="196" t="s">
        <v>101</v>
      </c>
    </row>
    <row r="14" spans="1:11" ht="15" customHeight="1" x14ac:dyDescent="0.2">
      <c r="A14" s="210">
        <v>44571</v>
      </c>
      <c r="B14" s="211" t="s">
        <v>87</v>
      </c>
      <c r="C14" s="212" t="s">
        <v>88</v>
      </c>
      <c r="D14" s="212" t="s">
        <v>89</v>
      </c>
      <c r="E14" s="212" t="s">
        <v>90</v>
      </c>
      <c r="F14" s="96">
        <v>1</v>
      </c>
      <c r="G14" s="208">
        <v>1485</v>
      </c>
      <c r="H14" s="118">
        <v>0</v>
      </c>
      <c r="I14" s="187">
        <v>48500</v>
      </c>
      <c r="J14" s="196" t="s">
        <v>91</v>
      </c>
      <c r="K14" s="196" t="s">
        <v>92</v>
      </c>
    </row>
    <row r="15" spans="1:11" ht="15" customHeight="1" x14ac:dyDescent="0.2">
      <c r="A15" s="210">
        <v>44572</v>
      </c>
      <c r="B15" s="211" t="s">
        <v>81</v>
      </c>
      <c r="C15" s="212" t="s">
        <v>82</v>
      </c>
      <c r="D15" s="212" t="s">
        <v>56</v>
      </c>
      <c r="E15" s="212" t="s">
        <v>83</v>
      </c>
      <c r="F15" s="96">
        <v>1</v>
      </c>
      <c r="G15" s="208">
        <v>3125</v>
      </c>
      <c r="H15" s="118">
        <v>0</v>
      </c>
      <c r="I15" s="187">
        <v>1949825</v>
      </c>
      <c r="J15" s="196" t="s">
        <v>60</v>
      </c>
      <c r="K15" s="196" t="s">
        <v>84</v>
      </c>
    </row>
    <row r="16" spans="1:11" ht="15" customHeight="1" x14ac:dyDescent="0.2">
      <c r="A16" s="210">
        <v>44572</v>
      </c>
      <c r="B16" s="211" t="s">
        <v>85</v>
      </c>
      <c r="C16" s="212" t="s">
        <v>63</v>
      </c>
      <c r="D16" s="212" t="s">
        <v>56</v>
      </c>
      <c r="E16" s="212" t="s">
        <v>83</v>
      </c>
      <c r="F16" s="96">
        <v>1</v>
      </c>
      <c r="G16" s="208">
        <v>12285</v>
      </c>
      <c r="H16" s="118">
        <v>0</v>
      </c>
      <c r="I16" s="187">
        <v>1949825</v>
      </c>
      <c r="J16" s="196" t="s">
        <v>60</v>
      </c>
      <c r="K16" s="196" t="s">
        <v>84</v>
      </c>
    </row>
    <row r="17" spans="1:12" ht="15" customHeight="1" x14ac:dyDescent="0.2">
      <c r="A17" s="210">
        <v>44573</v>
      </c>
      <c r="B17" s="211" t="s">
        <v>93</v>
      </c>
      <c r="C17" s="212" t="s">
        <v>94</v>
      </c>
      <c r="D17" s="212" t="s">
        <v>95</v>
      </c>
      <c r="E17" s="212" t="s">
        <v>96</v>
      </c>
      <c r="F17" s="96">
        <v>1</v>
      </c>
      <c r="G17" s="208">
        <v>9850</v>
      </c>
      <c r="H17" s="118">
        <v>0</v>
      </c>
      <c r="I17" s="187">
        <v>270000</v>
      </c>
      <c r="J17" s="196" t="s">
        <v>61</v>
      </c>
      <c r="K17" s="196" t="s">
        <v>97</v>
      </c>
    </row>
    <row r="18" spans="1:12" ht="15" customHeight="1" x14ac:dyDescent="0.2">
      <c r="A18" s="210">
        <v>44580</v>
      </c>
      <c r="B18" s="211" t="s">
        <v>335</v>
      </c>
      <c r="C18" s="212" t="s">
        <v>336</v>
      </c>
      <c r="D18" s="212" t="s">
        <v>337</v>
      </c>
      <c r="E18" s="212" t="s">
        <v>338</v>
      </c>
      <c r="F18" s="96">
        <v>1</v>
      </c>
      <c r="G18" s="208">
        <v>0</v>
      </c>
      <c r="H18" s="118">
        <v>703</v>
      </c>
      <c r="I18" s="187">
        <v>22000</v>
      </c>
      <c r="J18" s="196" t="s">
        <v>339</v>
      </c>
      <c r="K18" s="196" t="s">
        <v>340</v>
      </c>
    </row>
    <row r="19" spans="1:12" ht="15" customHeight="1" x14ac:dyDescent="0.2">
      <c r="A19" s="164">
        <v>44581</v>
      </c>
      <c r="B19" s="78" t="s">
        <v>341</v>
      </c>
      <c r="C19" s="73" t="s">
        <v>342</v>
      </c>
      <c r="D19" s="73"/>
      <c r="E19" s="73" t="s">
        <v>343</v>
      </c>
      <c r="F19" s="308">
        <v>1</v>
      </c>
      <c r="G19" s="192">
        <v>0</v>
      </c>
      <c r="H19" s="192">
        <v>0</v>
      </c>
      <c r="I19" s="309">
        <v>179000</v>
      </c>
      <c r="J19" s="320" t="s">
        <v>344</v>
      </c>
      <c r="K19" s="321" t="s">
        <v>345</v>
      </c>
    </row>
    <row r="20" spans="1:12" ht="15" customHeight="1" x14ac:dyDescent="0.2">
      <c r="A20" s="210">
        <v>44582</v>
      </c>
      <c r="B20" s="211" t="s">
        <v>508</v>
      </c>
      <c r="C20" s="212" t="s">
        <v>509</v>
      </c>
      <c r="D20" s="212" t="s">
        <v>100</v>
      </c>
      <c r="E20" s="212" t="s">
        <v>510</v>
      </c>
      <c r="F20" s="96">
        <v>1</v>
      </c>
      <c r="G20" s="208">
        <v>0</v>
      </c>
      <c r="H20" s="118">
        <v>0</v>
      </c>
      <c r="I20" s="187">
        <v>555139</v>
      </c>
      <c r="J20" s="196" t="s">
        <v>62</v>
      </c>
      <c r="K20" s="196" t="s">
        <v>513</v>
      </c>
    </row>
    <row r="21" spans="1:12" ht="15" customHeight="1" x14ac:dyDescent="0.2">
      <c r="A21" s="210">
        <v>44582</v>
      </c>
      <c r="B21" s="211" t="s">
        <v>719</v>
      </c>
      <c r="C21" s="212" t="s">
        <v>720</v>
      </c>
      <c r="D21" s="212" t="s">
        <v>722</v>
      </c>
      <c r="E21" s="212" t="s">
        <v>723</v>
      </c>
      <c r="F21" s="96">
        <v>1</v>
      </c>
      <c r="G21" s="208">
        <v>0</v>
      </c>
      <c r="H21" s="118">
        <v>0</v>
      </c>
      <c r="I21" s="187">
        <v>2000</v>
      </c>
      <c r="J21" s="196" t="s">
        <v>61</v>
      </c>
      <c r="K21" s="196" t="s">
        <v>724</v>
      </c>
    </row>
    <row r="22" spans="1:12" ht="15" customHeight="1" x14ac:dyDescent="0.2">
      <c r="A22" s="210">
        <v>44586</v>
      </c>
      <c r="B22" s="211" t="s">
        <v>725</v>
      </c>
      <c r="C22" s="212" t="s">
        <v>726</v>
      </c>
      <c r="D22" s="212" t="s">
        <v>739</v>
      </c>
      <c r="E22" s="212" t="s">
        <v>727</v>
      </c>
      <c r="F22" s="96">
        <v>1</v>
      </c>
      <c r="G22" s="208">
        <v>0</v>
      </c>
      <c r="H22" s="118">
        <v>0</v>
      </c>
      <c r="I22" s="187">
        <v>250000</v>
      </c>
      <c r="J22" s="196" t="s">
        <v>728</v>
      </c>
      <c r="K22" s="196" t="s">
        <v>729</v>
      </c>
    </row>
    <row r="23" spans="1:12" ht="15" customHeight="1" x14ac:dyDescent="0.2">
      <c r="A23" s="210">
        <v>44586</v>
      </c>
      <c r="B23" s="211" t="s">
        <v>740</v>
      </c>
      <c r="C23" s="212" t="s">
        <v>741</v>
      </c>
      <c r="D23" s="212" t="s">
        <v>742</v>
      </c>
      <c r="E23" s="212" t="s">
        <v>723</v>
      </c>
      <c r="F23" s="96">
        <v>1</v>
      </c>
      <c r="G23" s="208">
        <v>351</v>
      </c>
      <c r="H23" s="118">
        <v>0</v>
      </c>
      <c r="I23" s="187">
        <v>7500</v>
      </c>
      <c r="J23" s="196" t="s">
        <v>728</v>
      </c>
      <c r="K23" s="196" t="s">
        <v>743</v>
      </c>
    </row>
    <row r="24" spans="1:12" ht="15" customHeight="1" x14ac:dyDescent="0.2">
      <c r="A24" s="210">
        <v>44586</v>
      </c>
      <c r="B24" s="211" t="s">
        <v>744</v>
      </c>
      <c r="C24" s="212" t="s">
        <v>741</v>
      </c>
      <c r="D24" s="212" t="s">
        <v>742</v>
      </c>
      <c r="E24" s="212" t="s">
        <v>723</v>
      </c>
      <c r="F24" s="96">
        <v>1</v>
      </c>
      <c r="G24" s="208">
        <v>351</v>
      </c>
      <c r="H24" s="118">
        <v>0</v>
      </c>
      <c r="I24" s="187">
        <v>7500</v>
      </c>
      <c r="J24" s="196" t="s">
        <v>61</v>
      </c>
      <c r="K24" s="196" t="s">
        <v>743</v>
      </c>
    </row>
    <row r="25" spans="1:12" ht="15" customHeight="1" x14ac:dyDescent="0.2">
      <c r="A25" s="210">
        <v>44588</v>
      </c>
      <c r="B25" s="211" t="s">
        <v>782</v>
      </c>
      <c r="C25" s="212" t="s">
        <v>783</v>
      </c>
      <c r="D25" s="212" t="s">
        <v>732</v>
      </c>
      <c r="E25" s="212" t="s">
        <v>784</v>
      </c>
      <c r="F25" s="96">
        <v>1</v>
      </c>
      <c r="G25" s="208">
        <v>0</v>
      </c>
      <c r="H25" s="118">
        <v>20000</v>
      </c>
      <c r="I25" s="187">
        <v>160452</v>
      </c>
      <c r="J25" s="196" t="s">
        <v>62</v>
      </c>
      <c r="K25" s="196" t="s">
        <v>785</v>
      </c>
    </row>
    <row r="26" spans="1:12" ht="15" customHeight="1" x14ac:dyDescent="0.2">
      <c r="A26" s="210"/>
      <c r="B26" s="211"/>
      <c r="C26" s="212"/>
      <c r="D26" s="212"/>
      <c r="E26" s="212"/>
      <c r="F26" s="96"/>
      <c r="G26" s="208"/>
      <c r="H26" s="118"/>
      <c r="I26" s="187"/>
      <c r="J26" s="196"/>
      <c r="K26" s="196"/>
    </row>
    <row r="27" spans="1:12" ht="15" customHeight="1" x14ac:dyDescent="0.2">
      <c r="A27" s="164"/>
      <c r="B27" s="78"/>
      <c r="C27" s="73"/>
      <c r="D27" s="73"/>
      <c r="E27" s="73"/>
      <c r="F27" s="308"/>
      <c r="G27" s="192"/>
      <c r="H27" s="192"/>
      <c r="I27" s="309"/>
      <c r="J27" s="320"/>
      <c r="K27" s="321"/>
    </row>
    <row r="28" spans="1:12" ht="15" customHeight="1" x14ac:dyDescent="0.2">
      <c r="A28" s="210"/>
      <c r="B28" s="211"/>
      <c r="C28" s="212"/>
      <c r="D28" s="212"/>
      <c r="E28" s="212"/>
      <c r="F28" s="96"/>
      <c r="G28" s="208"/>
      <c r="H28" s="118"/>
      <c r="I28" s="187"/>
      <c r="J28" s="196"/>
      <c r="K28" s="196"/>
      <c r="L28" s="310"/>
    </row>
    <row r="29" spans="1:12" ht="15" customHeight="1" x14ac:dyDescent="0.2">
      <c r="A29" s="176"/>
      <c r="B29" s="46"/>
      <c r="C29" s="48"/>
      <c r="D29" s="183"/>
      <c r="E29" s="21" t="s">
        <v>13</v>
      </c>
      <c r="F29" s="22">
        <f>SUM(F11:F28)</f>
        <v>15</v>
      </c>
      <c r="G29" s="22">
        <f>SUM(G11:G28)</f>
        <v>27447</v>
      </c>
      <c r="H29" s="131">
        <f>SUM(H11:H28)</f>
        <v>115106</v>
      </c>
      <c r="I29" s="188">
        <f>SUM(I11:I28)</f>
        <v>5804292</v>
      </c>
      <c r="J29" s="197"/>
      <c r="K29" s="198"/>
      <c r="L29" s="310"/>
    </row>
    <row r="30" spans="1:12" ht="15" customHeight="1" x14ac:dyDescent="0.2">
      <c r="A30" s="1"/>
      <c r="B30" s="1"/>
      <c r="C30" s="1"/>
      <c r="D30" s="1"/>
      <c r="E30" s="1"/>
      <c r="F30" s="1"/>
      <c r="G30" s="1"/>
      <c r="H30" s="1"/>
    </row>
    <row r="31" spans="1:12" ht="15" customHeight="1" x14ac:dyDescent="0.2"/>
    <row r="32" spans="1:1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>
      <c r="J84" s="122"/>
    </row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>
      <c r="J96" s="1" t="s">
        <v>41</v>
      </c>
    </row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21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</sheetData>
  <sortState ref="A11:L20">
    <sortCondition ref="A11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24"/>
  <sheetViews>
    <sheetView topLeftCell="A29" workbookViewId="0">
      <pane ySplit="300" topLeftCell="A71" activePane="bottomLeft"/>
      <selection activeCell="A29" sqref="A1:XFD1048576"/>
      <selection pane="bottomLeft" activeCell="A101" sqref="A101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6" t="s">
        <v>28</v>
      </c>
      <c r="B1" s="311"/>
      <c r="C1" s="132"/>
      <c r="D1" s="137"/>
      <c r="E1" s="138"/>
      <c r="F1" s="133"/>
      <c r="G1" s="139"/>
      <c r="H1" s="140"/>
    </row>
    <row r="2" spans="1:9 16384:16384" ht="15.75" customHeight="1" x14ac:dyDescent="0.2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2">
      <c r="A3" s="323">
        <v>44568</v>
      </c>
      <c r="B3" s="78" t="s">
        <v>126</v>
      </c>
      <c r="C3" s="79" t="s">
        <v>127</v>
      </c>
      <c r="D3" s="79" t="s">
        <v>67</v>
      </c>
      <c r="E3" s="79" t="s">
        <v>128</v>
      </c>
      <c r="F3" s="213">
        <v>1</v>
      </c>
      <c r="G3" s="118"/>
      <c r="H3" s="214">
        <v>121000</v>
      </c>
    </row>
    <row r="4" spans="1:9 16384:16384" ht="14.25" customHeight="1" x14ac:dyDescent="0.2">
      <c r="A4" s="323">
        <v>44592</v>
      </c>
      <c r="B4" s="78" t="s">
        <v>715</v>
      </c>
      <c r="C4" s="79" t="s">
        <v>716</v>
      </c>
      <c r="D4" s="79" t="s">
        <v>717</v>
      </c>
      <c r="E4" s="79" t="s">
        <v>718</v>
      </c>
      <c r="F4" s="213">
        <v>1</v>
      </c>
      <c r="G4" s="118"/>
      <c r="H4" s="214">
        <v>74800</v>
      </c>
    </row>
    <row r="5" spans="1:9 16384:16384" ht="14.25" customHeight="1" x14ac:dyDescent="0.2">
      <c r="A5" s="323"/>
      <c r="B5" s="78"/>
      <c r="C5" s="79"/>
      <c r="D5" s="79"/>
      <c r="E5" s="79"/>
      <c r="F5" s="213"/>
      <c r="G5" s="118"/>
      <c r="H5" s="214"/>
    </row>
    <row r="6" spans="1:9 16384:16384" ht="14.25" customHeight="1" x14ac:dyDescent="0.2">
      <c r="A6" s="323"/>
      <c r="B6" s="78"/>
      <c r="C6" s="79"/>
      <c r="D6" s="79"/>
      <c r="E6" s="79"/>
      <c r="F6" s="213"/>
      <c r="G6" s="118"/>
      <c r="H6" s="214"/>
    </row>
    <row r="7" spans="1:9 16384:16384" ht="14.25" customHeight="1" x14ac:dyDescent="0.2">
      <c r="A7" s="135"/>
      <c r="B7" s="78"/>
      <c r="C7" s="79"/>
      <c r="D7" s="79"/>
      <c r="E7" s="79"/>
      <c r="F7" s="213"/>
      <c r="G7" s="118"/>
      <c r="H7" s="214"/>
    </row>
    <row r="8" spans="1:9 16384:16384" ht="14.25" customHeight="1" x14ac:dyDescent="0.2">
      <c r="A8" s="142"/>
      <c r="B8" s="63"/>
      <c r="C8" s="64"/>
      <c r="D8" s="64"/>
      <c r="E8" s="23" t="s">
        <v>13</v>
      </c>
      <c r="F8" s="93">
        <f>SUM(F3:F7)</f>
        <v>2</v>
      </c>
      <c r="G8" s="82"/>
      <c r="H8" s="143">
        <f>SUM(H3:H7)</f>
        <v>195800</v>
      </c>
    </row>
    <row r="9" spans="1:9 16384:16384" ht="14.25" customHeight="1" x14ac:dyDescent="0.2">
      <c r="A9" s="338" t="s">
        <v>26</v>
      </c>
      <c r="B9" s="339"/>
      <c r="C9" s="39"/>
      <c r="D9" s="39"/>
      <c r="E9" s="39"/>
      <c r="F9" s="92"/>
      <c r="G9" s="94"/>
      <c r="H9" s="144"/>
    </row>
    <row r="10" spans="1:9 16384:16384" ht="15.75" customHeight="1" x14ac:dyDescent="0.2">
      <c r="A10" s="134" t="s">
        <v>0</v>
      </c>
      <c r="B10" s="65" t="s">
        <v>1</v>
      </c>
      <c r="C10" s="99" t="s">
        <v>2</v>
      </c>
      <c r="D10" s="99" t="s">
        <v>3</v>
      </c>
      <c r="E10" s="99" t="s">
        <v>8</v>
      </c>
      <c r="F10" s="91"/>
      <c r="G10" s="113" t="s">
        <v>12</v>
      </c>
      <c r="H10" s="145" t="s">
        <v>27</v>
      </c>
    </row>
    <row r="11" spans="1:9 16384:16384" s="24" customFormat="1" ht="15.75" customHeight="1" x14ac:dyDescent="0.2">
      <c r="A11" s="215">
        <v>44567</v>
      </c>
      <c r="B11" s="314" t="s">
        <v>138</v>
      </c>
      <c r="C11" s="212" t="s">
        <v>139</v>
      </c>
      <c r="D11" s="216" t="s">
        <v>140</v>
      </c>
      <c r="E11" s="315" t="s">
        <v>141</v>
      </c>
      <c r="F11" s="316">
        <v>1</v>
      </c>
      <c r="G11" s="317">
        <v>25</v>
      </c>
      <c r="H11" s="318" t="s">
        <v>59</v>
      </c>
      <c r="I11" s="319"/>
      <c r="XFD11" s="24">
        <f t="shared" ref="XFD11:XFD17" si="0">SUM(F11:XFC11)</f>
        <v>26</v>
      </c>
    </row>
    <row r="12" spans="1:9 16384:16384" s="24" customFormat="1" ht="15.75" customHeight="1" x14ac:dyDescent="0.2">
      <c r="A12" s="215">
        <v>44573</v>
      </c>
      <c r="B12" s="314" t="s">
        <v>203</v>
      </c>
      <c r="C12" s="212" t="s">
        <v>204</v>
      </c>
      <c r="D12" s="216"/>
      <c r="E12" s="315" t="s">
        <v>205</v>
      </c>
      <c r="F12" s="316">
        <v>1</v>
      </c>
      <c r="G12" s="317">
        <v>300</v>
      </c>
      <c r="H12" s="318" t="s">
        <v>59</v>
      </c>
      <c r="I12" s="319"/>
      <c r="XFD12" s="24">
        <f t="shared" si="0"/>
        <v>301</v>
      </c>
    </row>
    <row r="13" spans="1:9 16384:16384" s="24" customFormat="1" ht="15.75" customHeight="1" x14ac:dyDescent="0.2">
      <c r="A13" s="215">
        <v>44574</v>
      </c>
      <c r="B13" s="314" t="s">
        <v>188</v>
      </c>
      <c r="C13" s="212" t="s">
        <v>189</v>
      </c>
      <c r="D13" s="216" t="s">
        <v>190</v>
      </c>
      <c r="E13" s="315" t="s">
        <v>191</v>
      </c>
      <c r="F13" s="316">
        <v>1</v>
      </c>
      <c r="G13" s="317">
        <v>75</v>
      </c>
      <c r="H13" s="318" t="s">
        <v>59</v>
      </c>
      <c r="I13" s="319"/>
      <c r="XFD13" s="24">
        <f t="shared" si="0"/>
        <v>76</v>
      </c>
    </row>
    <row r="14" spans="1:9 16384:16384" s="24" customFormat="1" ht="15.75" customHeight="1" x14ac:dyDescent="0.2">
      <c r="A14" s="215">
        <v>44574</v>
      </c>
      <c r="B14" s="314" t="s">
        <v>192</v>
      </c>
      <c r="C14" s="212" t="s">
        <v>193</v>
      </c>
      <c r="D14" s="216" t="s">
        <v>194</v>
      </c>
      <c r="E14" s="315" t="s">
        <v>195</v>
      </c>
      <c r="F14" s="316">
        <v>1</v>
      </c>
      <c r="G14" s="317">
        <v>70</v>
      </c>
      <c r="H14" s="318" t="s">
        <v>59</v>
      </c>
      <c r="I14" s="319"/>
      <c r="XFD14" s="24">
        <f t="shared" si="0"/>
        <v>71</v>
      </c>
    </row>
    <row r="15" spans="1:9 16384:16384" s="24" customFormat="1" ht="15.75" customHeight="1" x14ac:dyDescent="0.2">
      <c r="A15" s="215">
        <v>44574</v>
      </c>
      <c r="B15" s="314" t="s">
        <v>196</v>
      </c>
      <c r="C15" s="212" t="s">
        <v>193</v>
      </c>
      <c r="D15" s="216" t="s">
        <v>194</v>
      </c>
      <c r="E15" s="315" t="s">
        <v>195</v>
      </c>
      <c r="F15" s="316">
        <v>1</v>
      </c>
      <c r="G15" s="317">
        <v>41</v>
      </c>
      <c r="H15" s="318" t="s">
        <v>197</v>
      </c>
      <c r="I15" s="319"/>
      <c r="XFD15" s="24">
        <f t="shared" si="0"/>
        <v>42</v>
      </c>
    </row>
    <row r="16" spans="1:9 16384:16384" s="24" customFormat="1" ht="15.75" customHeight="1" x14ac:dyDescent="0.2">
      <c r="A16" s="215">
        <v>44574</v>
      </c>
      <c r="B16" s="314" t="s">
        <v>198</v>
      </c>
      <c r="C16" s="212" t="s">
        <v>199</v>
      </c>
      <c r="D16" s="216" t="s">
        <v>200</v>
      </c>
      <c r="E16" s="315" t="s">
        <v>201</v>
      </c>
      <c r="F16" s="316">
        <v>1</v>
      </c>
      <c r="G16" s="317">
        <v>0</v>
      </c>
      <c r="H16" s="318" t="s">
        <v>202</v>
      </c>
      <c r="I16" s="319"/>
      <c r="XFD16" s="24">
        <f t="shared" si="0"/>
        <v>1</v>
      </c>
    </row>
    <row r="17" spans="1:9 16384:16384" s="24" customFormat="1" ht="15.75" customHeight="1" x14ac:dyDescent="0.2">
      <c r="A17" s="215">
        <v>44587</v>
      </c>
      <c r="B17" s="314" t="s">
        <v>774</v>
      </c>
      <c r="C17" s="212" t="s">
        <v>775</v>
      </c>
      <c r="D17" s="216" t="s">
        <v>776</v>
      </c>
      <c r="E17" s="315" t="s">
        <v>777</v>
      </c>
      <c r="F17" s="316">
        <v>1</v>
      </c>
      <c r="G17" s="317">
        <v>0</v>
      </c>
      <c r="H17" s="318" t="s">
        <v>59</v>
      </c>
      <c r="I17" s="319"/>
      <c r="XFD17" s="24">
        <f t="shared" si="0"/>
        <v>1</v>
      </c>
    </row>
    <row r="18" spans="1:9 16384:16384" s="24" customFormat="1" ht="15.75" customHeight="1" x14ac:dyDescent="0.2">
      <c r="A18" s="215"/>
      <c r="B18" s="314"/>
      <c r="C18" s="212"/>
      <c r="D18" s="216"/>
      <c r="E18" s="315"/>
      <c r="F18" s="316"/>
      <c r="G18" s="317"/>
      <c r="H18" s="318"/>
      <c r="I18" s="319"/>
    </row>
    <row r="19" spans="1:9 16384:16384" s="24" customFormat="1" ht="15.75" customHeight="1" x14ac:dyDescent="0.2">
      <c r="A19" s="215"/>
      <c r="B19" s="314"/>
      <c r="C19" s="212"/>
      <c r="D19" s="216"/>
      <c r="E19" s="315"/>
      <c r="F19" s="316"/>
      <c r="G19" s="317"/>
      <c r="H19" s="318"/>
      <c r="I19" s="319"/>
      <c r="XFD19" s="24">
        <f t="shared" ref="XFD19:XFD20" si="1">SUM(F19:XFC19)</f>
        <v>0</v>
      </c>
    </row>
    <row r="20" spans="1:9 16384:16384" s="24" customFormat="1" ht="15.75" customHeight="1" x14ac:dyDescent="0.2">
      <c r="A20" s="215"/>
      <c r="B20" s="314"/>
      <c r="C20" s="212"/>
      <c r="D20" s="216"/>
      <c r="E20" s="315"/>
      <c r="F20" s="316"/>
      <c r="G20" s="317"/>
      <c r="H20" s="318"/>
      <c r="I20" s="319"/>
      <c r="XFD20" s="24">
        <f t="shared" si="1"/>
        <v>0</v>
      </c>
    </row>
    <row r="21" spans="1:9 16384:16384" ht="15.75" customHeight="1" x14ac:dyDescent="0.2">
      <c r="A21" s="146"/>
      <c r="B21" s="57"/>
      <c r="C21" s="58"/>
      <c r="D21" s="45"/>
      <c r="E21" s="20" t="s">
        <v>13</v>
      </c>
      <c r="F21" s="93">
        <f>SUM(F11:F20)</f>
        <v>7</v>
      </c>
      <c r="G21" s="120"/>
      <c r="H21" s="147"/>
    </row>
    <row r="22" spans="1:9 16384:16384" ht="15.75" customHeight="1" x14ac:dyDescent="0.2">
      <c r="A22" s="340" t="s">
        <v>10</v>
      </c>
      <c r="B22" s="341"/>
      <c r="C22" s="39"/>
      <c r="D22" s="55"/>
      <c r="E22" s="56"/>
      <c r="F22" s="112"/>
      <c r="G22" s="88"/>
      <c r="H22" s="148"/>
    </row>
    <row r="23" spans="1:9 16384:16384" ht="16.149999999999999" customHeight="1" x14ac:dyDescent="0.2">
      <c r="A23" s="149" t="s">
        <v>0</v>
      </c>
      <c r="B23" s="65" t="s">
        <v>1</v>
      </c>
      <c r="C23" s="99" t="s">
        <v>2</v>
      </c>
      <c r="D23" s="99" t="s">
        <v>3</v>
      </c>
      <c r="E23" s="99" t="s">
        <v>8</v>
      </c>
      <c r="F23" s="113"/>
      <c r="G23" s="114"/>
      <c r="H23" s="150"/>
    </row>
    <row r="24" spans="1:9 16384:16384" ht="16.5" customHeight="1" x14ac:dyDescent="0.2">
      <c r="A24" s="215">
        <v>44565</v>
      </c>
      <c r="B24" s="211" t="s">
        <v>135</v>
      </c>
      <c r="C24" s="212" t="s">
        <v>136</v>
      </c>
      <c r="D24" s="212" t="s">
        <v>137</v>
      </c>
      <c r="E24" s="216" t="s">
        <v>64</v>
      </c>
      <c r="F24" s="208">
        <v>1</v>
      </c>
      <c r="G24" s="199"/>
      <c r="H24" s="200"/>
    </row>
    <row r="25" spans="1:9 16384:16384" ht="17.649999999999999" customHeight="1" x14ac:dyDescent="0.2">
      <c r="A25" s="215">
        <v>44566</v>
      </c>
      <c r="B25" s="211" t="s">
        <v>132</v>
      </c>
      <c r="C25" s="212" t="s">
        <v>133</v>
      </c>
      <c r="D25" s="212" t="s">
        <v>134</v>
      </c>
      <c r="E25" s="216" t="s">
        <v>64</v>
      </c>
      <c r="F25" s="208">
        <v>1</v>
      </c>
      <c r="G25" s="254"/>
      <c r="H25" s="200"/>
    </row>
    <row r="26" spans="1:9 16384:16384" ht="16.5" customHeight="1" x14ac:dyDescent="0.2">
      <c r="A26" s="215">
        <v>44573</v>
      </c>
      <c r="B26" s="211" t="s">
        <v>206</v>
      </c>
      <c r="C26" s="212" t="s">
        <v>207</v>
      </c>
      <c r="D26" s="212" t="s">
        <v>56</v>
      </c>
      <c r="E26" s="216" t="s">
        <v>208</v>
      </c>
      <c r="F26" s="208">
        <v>1</v>
      </c>
      <c r="G26" s="254"/>
      <c r="H26" s="200"/>
    </row>
    <row r="27" spans="1:9 16384:16384" ht="15.75" customHeight="1" x14ac:dyDescent="0.2">
      <c r="A27" s="215">
        <v>44582</v>
      </c>
      <c r="B27" s="211" t="s">
        <v>480</v>
      </c>
      <c r="C27" s="212" t="s">
        <v>481</v>
      </c>
      <c r="D27" s="212" t="s">
        <v>482</v>
      </c>
      <c r="E27" s="216" t="s">
        <v>483</v>
      </c>
      <c r="F27" s="208">
        <v>1</v>
      </c>
      <c r="G27" s="254"/>
      <c r="H27" s="200"/>
    </row>
    <row r="28" spans="1:9 16384:16384" ht="16.5" customHeight="1" x14ac:dyDescent="0.2">
      <c r="A28" s="215">
        <v>44586</v>
      </c>
      <c r="B28" s="211" t="s">
        <v>719</v>
      </c>
      <c r="C28" s="212" t="s">
        <v>720</v>
      </c>
      <c r="D28" s="212" t="s">
        <v>722</v>
      </c>
      <c r="E28" s="216" t="s">
        <v>721</v>
      </c>
      <c r="F28" s="208">
        <v>1</v>
      </c>
      <c r="G28" s="254"/>
      <c r="H28" s="200"/>
    </row>
    <row r="29" spans="1:9 16384:16384" ht="16.5" customHeight="1" x14ac:dyDescent="0.2">
      <c r="A29" s="215">
        <v>44586</v>
      </c>
      <c r="B29" s="211" t="s">
        <v>778</v>
      </c>
      <c r="C29" s="212" t="s">
        <v>779</v>
      </c>
      <c r="D29" s="212" t="s">
        <v>780</v>
      </c>
      <c r="E29" s="216" t="s">
        <v>781</v>
      </c>
      <c r="F29" s="208">
        <v>1</v>
      </c>
      <c r="G29" s="254"/>
      <c r="H29" s="200"/>
    </row>
    <row r="30" spans="1:9 16384:16384" ht="16.5" customHeight="1" x14ac:dyDescent="0.2">
      <c r="A30" s="215"/>
      <c r="B30" s="211"/>
      <c r="C30" s="212"/>
      <c r="D30" s="212"/>
      <c r="E30" s="216"/>
      <c r="F30" s="208"/>
      <c r="G30" s="254"/>
      <c r="H30" s="200"/>
    </row>
    <row r="31" spans="1:9 16384:16384" ht="16.5" customHeight="1" x14ac:dyDescent="0.2">
      <c r="A31" s="215"/>
      <c r="B31" s="211"/>
      <c r="C31" s="212"/>
      <c r="D31" s="212"/>
      <c r="E31" s="216"/>
      <c r="F31" s="208"/>
      <c r="G31" s="254"/>
      <c r="H31" s="200"/>
    </row>
    <row r="32" spans="1:9 16384:16384" ht="15.75" customHeight="1" x14ac:dyDescent="0.2">
      <c r="A32" s="151"/>
      <c r="B32" s="60"/>
      <c r="C32" s="61"/>
      <c r="D32" s="49"/>
      <c r="E32" s="59" t="s">
        <v>25</v>
      </c>
      <c r="F32" s="115">
        <f>SUM(F24:F31)</f>
        <v>6</v>
      </c>
      <c r="G32" s="117"/>
      <c r="H32" s="152"/>
    </row>
    <row r="33" spans="1:8" ht="15.75" customHeight="1" x14ac:dyDescent="0.2">
      <c r="A33" s="312" t="s">
        <v>24</v>
      </c>
      <c r="B33" s="62"/>
      <c r="C33" s="35"/>
      <c r="D33" s="36"/>
      <c r="E33" s="37"/>
      <c r="F33" s="116"/>
      <c r="G33" s="254"/>
      <c r="H33" s="200"/>
    </row>
    <row r="34" spans="1:8" ht="15.75" customHeight="1" x14ac:dyDescent="0.2">
      <c r="A34" s="227" t="s">
        <v>0</v>
      </c>
      <c r="B34" s="228" t="s">
        <v>1</v>
      </c>
      <c r="C34" s="195" t="s">
        <v>2</v>
      </c>
      <c r="D34" s="195" t="s">
        <v>3</v>
      </c>
      <c r="E34" s="252" t="s">
        <v>8</v>
      </c>
      <c r="F34" s="253"/>
      <c r="G34" s="114"/>
      <c r="H34" s="150"/>
    </row>
    <row r="35" spans="1:8" ht="13.9" customHeight="1" x14ac:dyDescent="0.2">
      <c r="A35" s="153">
        <v>44565</v>
      </c>
      <c r="B35" s="78" t="s">
        <v>142</v>
      </c>
      <c r="C35" s="73" t="s">
        <v>143</v>
      </c>
      <c r="D35" s="79"/>
      <c r="E35" s="73" t="s">
        <v>144</v>
      </c>
      <c r="F35" s="74">
        <v>1</v>
      </c>
      <c r="G35" s="199"/>
      <c r="H35" s="200"/>
    </row>
    <row r="36" spans="1:8" ht="13.9" customHeight="1" x14ac:dyDescent="0.2">
      <c r="A36" s="153">
        <v>44565</v>
      </c>
      <c r="B36" s="78" t="s">
        <v>167</v>
      </c>
      <c r="C36" s="73" t="s">
        <v>168</v>
      </c>
      <c r="D36" s="79"/>
      <c r="E36" s="73" t="s">
        <v>169</v>
      </c>
      <c r="F36" s="74">
        <v>1</v>
      </c>
      <c r="G36" s="254"/>
      <c r="H36" s="200"/>
    </row>
    <row r="37" spans="1:8" ht="13.9" customHeight="1" x14ac:dyDescent="0.2">
      <c r="A37" s="153">
        <v>44565</v>
      </c>
      <c r="B37" s="78" t="s">
        <v>170</v>
      </c>
      <c r="C37" s="73" t="s">
        <v>171</v>
      </c>
      <c r="D37" s="79"/>
      <c r="E37" s="73" t="s">
        <v>169</v>
      </c>
      <c r="F37" s="74">
        <v>1</v>
      </c>
      <c r="G37" s="254"/>
      <c r="H37" s="200"/>
    </row>
    <row r="38" spans="1:8" ht="13.9" customHeight="1" x14ac:dyDescent="0.2">
      <c r="A38" s="135">
        <v>44566</v>
      </c>
      <c r="B38" s="78" t="s">
        <v>145</v>
      </c>
      <c r="C38" s="73" t="s">
        <v>146</v>
      </c>
      <c r="D38" s="79"/>
      <c r="E38" s="73" t="s">
        <v>147</v>
      </c>
      <c r="F38" s="74">
        <v>1</v>
      </c>
      <c r="G38" s="254"/>
      <c r="H38" s="200"/>
    </row>
    <row r="39" spans="1:8" ht="13.9" customHeight="1" x14ac:dyDescent="0.2">
      <c r="A39" s="153">
        <v>44566</v>
      </c>
      <c r="B39" s="78" t="s">
        <v>148</v>
      </c>
      <c r="C39" s="73" t="s">
        <v>149</v>
      </c>
      <c r="D39" s="79"/>
      <c r="E39" s="73" t="s">
        <v>150</v>
      </c>
      <c r="F39" s="74">
        <v>1</v>
      </c>
      <c r="G39" s="254"/>
      <c r="H39" s="200"/>
    </row>
    <row r="40" spans="1:8" ht="13.9" customHeight="1" x14ac:dyDescent="0.2">
      <c r="A40" s="153">
        <v>44566</v>
      </c>
      <c r="B40" s="78" t="s">
        <v>151</v>
      </c>
      <c r="C40" s="73" t="s">
        <v>152</v>
      </c>
      <c r="D40" s="79"/>
      <c r="E40" s="73" t="s">
        <v>150</v>
      </c>
      <c r="F40" s="74">
        <v>1</v>
      </c>
      <c r="G40" s="254"/>
      <c r="H40" s="200"/>
    </row>
    <row r="41" spans="1:8" ht="13.9" customHeight="1" x14ac:dyDescent="0.2">
      <c r="A41" s="153">
        <v>44566</v>
      </c>
      <c r="B41" s="78" t="s">
        <v>153</v>
      </c>
      <c r="C41" s="73" t="s">
        <v>154</v>
      </c>
      <c r="D41" s="79"/>
      <c r="E41" s="73" t="s">
        <v>144</v>
      </c>
      <c r="F41" s="74">
        <v>1</v>
      </c>
      <c r="G41" s="254"/>
      <c r="H41" s="200"/>
    </row>
    <row r="42" spans="1:8" ht="13.9" customHeight="1" x14ac:dyDescent="0.2">
      <c r="A42" s="153">
        <v>44566</v>
      </c>
      <c r="B42" s="78" t="s">
        <v>155</v>
      </c>
      <c r="C42" s="73" t="s">
        <v>156</v>
      </c>
      <c r="D42" s="79"/>
      <c r="E42" s="73" t="s">
        <v>147</v>
      </c>
      <c r="F42" s="74">
        <v>1</v>
      </c>
      <c r="G42" s="254"/>
      <c r="H42" s="200"/>
    </row>
    <row r="43" spans="1:8" ht="13.9" customHeight="1" x14ac:dyDescent="0.2">
      <c r="A43" s="153">
        <v>44567</v>
      </c>
      <c r="B43" s="78" t="s">
        <v>157</v>
      </c>
      <c r="C43" s="73" t="s">
        <v>158</v>
      </c>
      <c r="D43" s="79"/>
      <c r="E43" s="73" t="s">
        <v>144</v>
      </c>
      <c r="F43" s="74">
        <v>1</v>
      </c>
      <c r="G43" s="254"/>
      <c r="H43" s="200"/>
    </row>
    <row r="44" spans="1:8" ht="13.9" customHeight="1" x14ac:dyDescent="0.2">
      <c r="A44" s="153">
        <v>44567</v>
      </c>
      <c r="B44" s="78" t="s">
        <v>159</v>
      </c>
      <c r="C44" s="73" t="s">
        <v>160</v>
      </c>
      <c r="D44" s="79"/>
      <c r="E44" s="73" t="s">
        <v>144</v>
      </c>
      <c r="F44" s="74">
        <v>1</v>
      </c>
      <c r="G44" s="254"/>
      <c r="H44" s="200"/>
    </row>
    <row r="45" spans="1:8" ht="13.9" customHeight="1" x14ac:dyDescent="0.2">
      <c r="A45" s="153">
        <v>44567</v>
      </c>
      <c r="B45" s="78" t="s">
        <v>161</v>
      </c>
      <c r="C45" s="73" t="s">
        <v>162</v>
      </c>
      <c r="D45" s="79"/>
      <c r="E45" s="73" t="s">
        <v>144</v>
      </c>
      <c r="F45" s="74">
        <v>1</v>
      </c>
      <c r="G45" s="254"/>
      <c r="H45" s="200"/>
    </row>
    <row r="46" spans="1:8" ht="13.9" customHeight="1" x14ac:dyDescent="0.2">
      <c r="A46" s="153">
        <v>44568</v>
      </c>
      <c r="B46" s="78" t="s">
        <v>163</v>
      </c>
      <c r="C46" s="73" t="s">
        <v>164</v>
      </c>
      <c r="D46" s="79"/>
      <c r="E46" s="73" t="s">
        <v>144</v>
      </c>
      <c r="F46" s="74">
        <v>1</v>
      </c>
      <c r="G46" s="254"/>
      <c r="H46" s="200"/>
    </row>
    <row r="47" spans="1:8" ht="13.9" customHeight="1" x14ac:dyDescent="0.2">
      <c r="A47" s="153">
        <v>44568</v>
      </c>
      <c r="B47" s="78" t="s">
        <v>165</v>
      </c>
      <c r="C47" s="73" t="s">
        <v>166</v>
      </c>
      <c r="D47" s="79"/>
      <c r="E47" s="73" t="s">
        <v>144</v>
      </c>
      <c r="F47" s="74">
        <v>1</v>
      </c>
      <c r="G47" s="254"/>
      <c r="H47" s="200"/>
    </row>
    <row r="48" spans="1:8" ht="13.9" customHeight="1" x14ac:dyDescent="0.2">
      <c r="A48" s="135">
        <v>44568</v>
      </c>
      <c r="B48" s="78" t="s">
        <v>172</v>
      </c>
      <c r="C48" s="73" t="s">
        <v>173</v>
      </c>
      <c r="D48" s="79"/>
      <c r="E48" s="73" t="s">
        <v>144</v>
      </c>
      <c r="F48" s="74">
        <v>1</v>
      </c>
      <c r="G48" s="254"/>
      <c r="H48" s="200"/>
    </row>
    <row r="49" spans="1:8" ht="13.9" customHeight="1" x14ac:dyDescent="0.2">
      <c r="A49" s="153">
        <v>44568</v>
      </c>
      <c r="B49" s="78" t="s">
        <v>174</v>
      </c>
      <c r="C49" s="73" t="s">
        <v>175</v>
      </c>
      <c r="D49" s="79"/>
      <c r="E49" s="73" t="s">
        <v>144</v>
      </c>
      <c r="F49" s="74">
        <v>1</v>
      </c>
      <c r="G49" s="254"/>
      <c r="H49" s="200"/>
    </row>
    <row r="50" spans="1:8" ht="13.9" customHeight="1" x14ac:dyDescent="0.2">
      <c r="A50" s="153">
        <v>44572</v>
      </c>
      <c r="B50" s="78" t="s">
        <v>281</v>
      </c>
      <c r="C50" s="73" t="s">
        <v>282</v>
      </c>
      <c r="D50" s="79"/>
      <c r="E50" s="73" t="s">
        <v>144</v>
      </c>
      <c r="F50" s="74">
        <v>1</v>
      </c>
      <c r="G50" s="254"/>
      <c r="H50" s="200"/>
    </row>
    <row r="51" spans="1:8" ht="13.9" customHeight="1" x14ac:dyDescent="0.2">
      <c r="A51" s="153">
        <v>44572</v>
      </c>
      <c r="B51" s="78" t="s">
        <v>283</v>
      </c>
      <c r="C51" s="73" t="s">
        <v>284</v>
      </c>
      <c r="D51" s="79"/>
      <c r="E51" s="73" t="s">
        <v>144</v>
      </c>
      <c r="F51" s="74">
        <v>1</v>
      </c>
      <c r="G51" s="254"/>
      <c r="H51" s="200"/>
    </row>
    <row r="52" spans="1:8" ht="13.9" customHeight="1" x14ac:dyDescent="0.2">
      <c r="A52" s="135">
        <v>44573</v>
      </c>
      <c r="B52" s="78" t="s">
        <v>254</v>
      </c>
      <c r="C52" s="73" t="s">
        <v>255</v>
      </c>
      <c r="D52" s="79"/>
      <c r="E52" s="73" t="s">
        <v>147</v>
      </c>
      <c r="F52" s="74">
        <v>1</v>
      </c>
      <c r="G52" s="254"/>
      <c r="H52" s="200"/>
    </row>
    <row r="53" spans="1:8" ht="13.9" customHeight="1" x14ac:dyDescent="0.2">
      <c r="A53" s="153">
        <v>44573</v>
      </c>
      <c r="B53" s="78" t="s">
        <v>256</v>
      </c>
      <c r="C53" s="73" t="s">
        <v>257</v>
      </c>
      <c r="D53" s="79"/>
      <c r="E53" s="73" t="s">
        <v>147</v>
      </c>
      <c r="F53" s="74">
        <v>1</v>
      </c>
      <c r="G53" s="254"/>
      <c r="H53" s="200"/>
    </row>
    <row r="54" spans="1:8" ht="13.9" customHeight="1" x14ac:dyDescent="0.2">
      <c r="A54" s="153">
        <v>44573</v>
      </c>
      <c r="B54" s="78" t="s">
        <v>258</v>
      </c>
      <c r="C54" s="73" t="s">
        <v>259</v>
      </c>
      <c r="D54" s="79"/>
      <c r="E54" s="73" t="s">
        <v>147</v>
      </c>
      <c r="F54" s="74">
        <v>1</v>
      </c>
      <c r="G54" s="254"/>
      <c r="H54" s="200"/>
    </row>
    <row r="55" spans="1:8" ht="13.9" customHeight="1" x14ac:dyDescent="0.2">
      <c r="A55" s="153">
        <v>44573</v>
      </c>
      <c r="B55" s="78" t="s">
        <v>260</v>
      </c>
      <c r="C55" s="73" t="s">
        <v>261</v>
      </c>
      <c r="D55" s="79"/>
      <c r="E55" s="73" t="s">
        <v>147</v>
      </c>
      <c r="F55" s="74">
        <v>1</v>
      </c>
      <c r="G55" s="254"/>
      <c r="H55" s="200"/>
    </row>
    <row r="56" spans="1:8" ht="13.9" customHeight="1" x14ac:dyDescent="0.2">
      <c r="A56" s="153">
        <v>44573</v>
      </c>
      <c r="B56" s="78" t="s">
        <v>262</v>
      </c>
      <c r="C56" s="73" t="s">
        <v>263</v>
      </c>
      <c r="D56" s="79"/>
      <c r="E56" s="73" t="s">
        <v>147</v>
      </c>
      <c r="F56" s="74">
        <v>1</v>
      </c>
      <c r="G56" s="254"/>
      <c r="H56" s="200"/>
    </row>
    <row r="57" spans="1:8" ht="13.9" customHeight="1" x14ac:dyDescent="0.2">
      <c r="A57" s="153">
        <v>44573</v>
      </c>
      <c r="B57" s="78" t="s">
        <v>264</v>
      </c>
      <c r="C57" s="73" t="s">
        <v>265</v>
      </c>
      <c r="D57" s="79"/>
      <c r="E57" s="73" t="s">
        <v>147</v>
      </c>
      <c r="F57" s="74">
        <v>1</v>
      </c>
      <c r="G57" s="254"/>
      <c r="H57" s="200"/>
    </row>
    <row r="58" spans="1:8" ht="13.9" customHeight="1" x14ac:dyDescent="0.2">
      <c r="A58" s="153">
        <v>44573</v>
      </c>
      <c r="B58" s="78" t="s">
        <v>266</v>
      </c>
      <c r="C58" s="73" t="s">
        <v>267</v>
      </c>
      <c r="D58" s="79"/>
      <c r="E58" s="73" t="s">
        <v>147</v>
      </c>
      <c r="F58" s="74">
        <v>1</v>
      </c>
      <c r="G58" s="254"/>
      <c r="H58" s="200"/>
    </row>
    <row r="59" spans="1:8" ht="13.9" customHeight="1" x14ac:dyDescent="0.2">
      <c r="A59" s="153">
        <v>44573</v>
      </c>
      <c r="B59" s="78" t="s">
        <v>268</v>
      </c>
      <c r="C59" s="73" t="s">
        <v>269</v>
      </c>
      <c r="D59" s="79"/>
      <c r="E59" s="73" t="s">
        <v>147</v>
      </c>
      <c r="F59" s="74">
        <v>1</v>
      </c>
      <c r="G59" s="254"/>
      <c r="H59" s="200"/>
    </row>
    <row r="60" spans="1:8" ht="13.9" customHeight="1" x14ac:dyDescent="0.2">
      <c r="A60" s="153">
        <v>44573</v>
      </c>
      <c r="B60" s="78" t="s">
        <v>270</v>
      </c>
      <c r="C60" s="73" t="s">
        <v>271</v>
      </c>
      <c r="D60" s="79"/>
      <c r="E60" s="73" t="s">
        <v>144</v>
      </c>
      <c r="F60" s="74">
        <v>1</v>
      </c>
      <c r="G60" s="254"/>
      <c r="H60" s="200"/>
    </row>
    <row r="61" spans="1:8" ht="13.9" customHeight="1" x14ac:dyDescent="0.2">
      <c r="A61" s="153">
        <v>44573</v>
      </c>
      <c r="B61" s="78" t="s">
        <v>272</v>
      </c>
      <c r="C61" s="73" t="s">
        <v>273</v>
      </c>
      <c r="D61" s="79"/>
      <c r="E61" s="73" t="s">
        <v>144</v>
      </c>
      <c r="F61" s="74">
        <v>1</v>
      </c>
      <c r="G61" s="254"/>
      <c r="H61" s="200"/>
    </row>
    <row r="62" spans="1:8" ht="13.9" customHeight="1" x14ac:dyDescent="0.2">
      <c r="A62" s="153">
        <v>44573</v>
      </c>
      <c r="B62" s="78" t="s">
        <v>274</v>
      </c>
      <c r="C62" s="73" t="s">
        <v>275</v>
      </c>
      <c r="D62" s="79"/>
      <c r="E62" s="73" t="s">
        <v>150</v>
      </c>
      <c r="F62" s="74">
        <v>1</v>
      </c>
      <c r="G62" s="254"/>
      <c r="H62" s="200"/>
    </row>
    <row r="63" spans="1:8" ht="13.9" customHeight="1" x14ac:dyDescent="0.2">
      <c r="A63" s="153">
        <v>44573</v>
      </c>
      <c r="B63" s="78" t="s">
        <v>276</v>
      </c>
      <c r="C63" s="73" t="s">
        <v>277</v>
      </c>
      <c r="D63" s="79"/>
      <c r="E63" s="73" t="s">
        <v>278</v>
      </c>
      <c r="F63" s="74">
        <v>1</v>
      </c>
      <c r="G63" s="254"/>
      <c r="H63" s="200"/>
    </row>
    <row r="64" spans="1:8" ht="13.9" customHeight="1" x14ac:dyDescent="0.2">
      <c r="A64" s="153">
        <v>44573</v>
      </c>
      <c r="B64" s="78" t="s">
        <v>285</v>
      </c>
      <c r="C64" s="73" t="s">
        <v>286</v>
      </c>
      <c r="D64" s="79"/>
      <c r="E64" s="73" t="s">
        <v>147</v>
      </c>
      <c r="F64" s="74">
        <v>1</v>
      </c>
      <c r="G64" s="254"/>
      <c r="H64" s="200"/>
    </row>
    <row r="65" spans="1:8" ht="13.9" customHeight="1" x14ac:dyDescent="0.2">
      <c r="A65" s="153">
        <v>44573</v>
      </c>
      <c r="B65" s="78" t="s">
        <v>287</v>
      </c>
      <c r="C65" s="73" t="s">
        <v>288</v>
      </c>
      <c r="D65" s="79"/>
      <c r="E65" s="73" t="s">
        <v>147</v>
      </c>
      <c r="F65" s="74">
        <v>1</v>
      </c>
      <c r="G65" s="254"/>
      <c r="H65" s="200"/>
    </row>
    <row r="66" spans="1:8" ht="13.9" customHeight="1" x14ac:dyDescent="0.2">
      <c r="A66" s="153">
        <v>44573</v>
      </c>
      <c r="B66" s="78" t="s">
        <v>289</v>
      </c>
      <c r="C66" s="73" t="s">
        <v>290</v>
      </c>
      <c r="D66" s="79"/>
      <c r="E66" s="73" t="s">
        <v>147</v>
      </c>
      <c r="F66" s="74">
        <v>1</v>
      </c>
      <c r="G66" s="254"/>
      <c r="H66" s="200"/>
    </row>
    <row r="67" spans="1:8" ht="13.9" customHeight="1" x14ac:dyDescent="0.2">
      <c r="A67" s="153">
        <v>44573</v>
      </c>
      <c r="B67" s="78" t="s">
        <v>291</v>
      </c>
      <c r="C67" s="73" t="s">
        <v>292</v>
      </c>
      <c r="D67" s="79"/>
      <c r="E67" s="73" t="s">
        <v>147</v>
      </c>
      <c r="F67" s="74">
        <v>1</v>
      </c>
      <c r="G67" s="254"/>
      <c r="H67" s="200"/>
    </row>
    <row r="68" spans="1:8" ht="13.9" customHeight="1" x14ac:dyDescent="0.2">
      <c r="A68" s="153">
        <v>44573</v>
      </c>
      <c r="B68" s="78" t="s">
        <v>293</v>
      </c>
      <c r="C68" s="73" t="s">
        <v>294</v>
      </c>
      <c r="D68" s="79"/>
      <c r="E68" s="73" t="s">
        <v>147</v>
      </c>
      <c r="F68" s="74">
        <v>1</v>
      </c>
      <c r="G68" s="254"/>
      <c r="H68" s="200"/>
    </row>
    <row r="69" spans="1:8" ht="13.9" customHeight="1" x14ac:dyDescent="0.2">
      <c r="A69" s="153">
        <v>44573</v>
      </c>
      <c r="B69" s="78" t="s">
        <v>295</v>
      </c>
      <c r="C69" s="73" t="s">
        <v>296</v>
      </c>
      <c r="D69" s="79"/>
      <c r="E69" s="73" t="s">
        <v>147</v>
      </c>
      <c r="F69" s="74">
        <v>1</v>
      </c>
      <c r="G69" s="254"/>
      <c r="H69" s="200"/>
    </row>
    <row r="70" spans="1:8" ht="13.9" customHeight="1" x14ac:dyDescent="0.2">
      <c r="A70" s="153">
        <v>44574</v>
      </c>
      <c r="B70" s="78" t="s">
        <v>279</v>
      </c>
      <c r="C70" s="73" t="s">
        <v>280</v>
      </c>
      <c r="D70" s="79"/>
      <c r="E70" s="73" t="s">
        <v>147</v>
      </c>
      <c r="F70" s="74">
        <v>1</v>
      </c>
      <c r="G70" s="254"/>
      <c r="H70" s="200"/>
    </row>
    <row r="71" spans="1:8" ht="13.9" customHeight="1" x14ac:dyDescent="0.2">
      <c r="A71" s="153">
        <v>44575</v>
      </c>
      <c r="B71" s="78" t="s">
        <v>387</v>
      </c>
      <c r="C71" s="73" t="s">
        <v>388</v>
      </c>
      <c r="D71" s="79"/>
      <c r="E71" s="73" t="s">
        <v>144</v>
      </c>
      <c r="F71" s="74">
        <v>1</v>
      </c>
      <c r="G71" s="254"/>
      <c r="H71" s="200"/>
    </row>
    <row r="72" spans="1:8" ht="13.9" customHeight="1" x14ac:dyDescent="0.2">
      <c r="A72" s="153">
        <v>44575</v>
      </c>
      <c r="B72" s="78" t="s">
        <v>389</v>
      </c>
      <c r="C72" s="73" t="s">
        <v>390</v>
      </c>
      <c r="D72" s="79"/>
      <c r="E72" s="73" t="s">
        <v>144</v>
      </c>
      <c r="F72" s="74">
        <v>1</v>
      </c>
      <c r="G72" s="254"/>
      <c r="H72" s="200"/>
    </row>
    <row r="73" spans="1:8" ht="13.9" customHeight="1" x14ac:dyDescent="0.2">
      <c r="A73" s="153">
        <v>44579</v>
      </c>
      <c r="B73" s="78" t="s">
        <v>391</v>
      </c>
      <c r="C73" s="73" t="s">
        <v>392</v>
      </c>
      <c r="D73" s="79"/>
      <c r="E73" s="73" t="s">
        <v>393</v>
      </c>
      <c r="F73" s="74">
        <v>1</v>
      </c>
      <c r="G73" s="254"/>
      <c r="H73" s="200"/>
    </row>
    <row r="74" spans="1:8" ht="13.9" customHeight="1" x14ac:dyDescent="0.2">
      <c r="A74" s="153">
        <v>44579</v>
      </c>
      <c r="B74" s="78" t="s">
        <v>394</v>
      </c>
      <c r="C74" s="73" t="s">
        <v>395</v>
      </c>
      <c r="D74" s="79"/>
      <c r="E74" s="73" t="s">
        <v>150</v>
      </c>
      <c r="F74" s="74">
        <v>1</v>
      </c>
      <c r="G74" s="254"/>
      <c r="H74" s="200"/>
    </row>
    <row r="75" spans="1:8" ht="13.9" customHeight="1" x14ac:dyDescent="0.2">
      <c r="A75" s="153">
        <v>44579</v>
      </c>
      <c r="B75" s="78" t="s">
        <v>396</v>
      </c>
      <c r="C75" s="73" t="s">
        <v>397</v>
      </c>
      <c r="D75" s="79"/>
      <c r="E75" s="73" t="s">
        <v>150</v>
      </c>
      <c r="F75" s="74">
        <v>1</v>
      </c>
      <c r="G75" s="254"/>
      <c r="H75" s="200"/>
    </row>
    <row r="76" spans="1:8" ht="13.9" customHeight="1" x14ac:dyDescent="0.2">
      <c r="A76" s="153">
        <v>44579</v>
      </c>
      <c r="B76" s="78" t="s">
        <v>398</v>
      </c>
      <c r="C76" s="73" t="s">
        <v>399</v>
      </c>
      <c r="D76" s="79"/>
      <c r="E76" s="73" t="s">
        <v>144</v>
      </c>
      <c r="F76" s="74">
        <v>1</v>
      </c>
      <c r="G76" s="254"/>
      <c r="H76" s="200"/>
    </row>
    <row r="77" spans="1:8" ht="13.9" customHeight="1" x14ac:dyDescent="0.2">
      <c r="A77" s="153">
        <v>44579</v>
      </c>
      <c r="B77" s="78" t="s">
        <v>400</v>
      </c>
      <c r="C77" s="73" t="s">
        <v>401</v>
      </c>
      <c r="D77" s="79"/>
      <c r="E77" s="73" t="s">
        <v>144</v>
      </c>
      <c r="F77" s="74">
        <v>1</v>
      </c>
      <c r="G77" s="254"/>
      <c r="H77" s="200"/>
    </row>
    <row r="78" spans="1:8" ht="13.9" customHeight="1" x14ac:dyDescent="0.2">
      <c r="A78" s="153">
        <v>44580</v>
      </c>
      <c r="B78" s="78" t="s">
        <v>402</v>
      </c>
      <c r="C78" s="73" t="s">
        <v>403</v>
      </c>
      <c r="D78" s="79"/>
      <c r="E78" s="73" t="s">
        <v>404</v>
      </c>
      <c r="F78" s="74">
        <v>1</v>
      </c>
      <c r="G78" s="254"/>
      <c r="H78" s="200"/>
    </row>
    <row r="79" spans="1:8" ht="13.9" customHeight="1" x14ac:dyDescent="0.2">
      <c r="A79" s="153">
        <v>44580</v>
      </c>
      <c r="B79" s="78" t="s">
        <v>405</v>
      </c>
      <c r="C79" s="73" t="s">
        <v>406</v>
      </c>
      <c r="D79" s="79"/>
      <c r="E79" s="73" t="s">
        <v>144</v>
      </c>
      <c r="F79" s="74">
        <v>1</v>
      </c>
      <c r="G79" s="254"/>
      <c r="H79" s="200"/>
    </row>
    <row r="80" spans="1:8" ht="13.9" customHeight="1" x14ac:dyDescent="0.2">
      <c r="A80" s="153">
        <v>44580</v>
      </c>
      <c r="B80" s="78" t="s">
        <v>407</v>
      </c>
      <c r="C80" s="73" t="s">
        <v>408</v>
      </c>
      <c r="D80" s="79"/>
      <c r="E80" s="73" t="s">
        <v>150</v>
      </c>
      <c r="F80" s="74">
        <v>1</v>
      </c>
      <c r="G80" s="254"/>
      <c r="H80" s="200"/>
    </row>
    <row r="81" spans="1:8" ht="13.9" customHeight="1" x14ac:dyDescent="0.2">
      <c r="A81" s="153">
        <v>44580</v>
      </c>
      <c r="B81" s="78" t="s">
        <v>409</v>
      </c>
      <c r="C81" s="73" t="s">
        <v>410</v>
      </c>
      <c r="D81" s="79"/>
      <c r="E81" s="73" t="s">
        <v>144</v>
      </c>
      <c r="F81" s="74">
        <v>1</v>
      </c>
      <c r="G81" s="254"/>
      <c r="H81" s="200"/>
    </row>
    <row r="82" spans="1:8" ht="13.9" customHeight="1" x14ac:dyDescent="0.2">
      <c r="A82" s="153">
        <v>44581</v>
      </c>
      <c r="B82" s="78" t="s">
        <v>385</v>
      </c>
      <c r="C82" s="73" t="s">
        <v>386</v>
      </c>
      <c r="D82" s="79"/>
      <c r="E82" s="73" t="s">
        <v>144</v>
      </c>
      <c r="F82" s="74">
        <v>1</v>
      </c>
      <c r="G82" s="254"/>
      <c r="H82" s="200"/>
    </row>
    <row r="83" spans="1:8" ht="13.9" customHeight="1" x14ac:dyDescent="0.2">
      <c r="A83" s="153">
        <v>44582</v>
      </c>
      <c r="B83" s="78" t="s">
        <v>484</v>
      </c>
      <c r="C83" s="73" t="s">
        <v>485</v>
      </c>
      <c r="D83" s="79"/>
      <c r="E83" s="73" t="s">
        <v>144</v>
      </c>
      <c r="F83" s="74">
        <v>1</v>
      </c>
      <c r="G83" s="254"/>
      <c r="H83" s="200"/>
    </row>
    <row r="84" spans="1:8" ht="13.9" customHeight="1" x14ac:dyDescent="0.2">
      <c r="A84" s="153">
        <v>44582</v>
      </c>
      <c r="B84" s="78" t="s">
        <v>514</v>
      </c>
      <c r="C84" s="73" t="s">
        <v>515</v>
      </c>
      <c r="D84" s="79"/>
      <c r="E84" s="73" t="s">
        <v>147</v>
      </c>
      <c r="F84" s="74">
        <v>1</v>
      </c>
      <c r="G84" s="254"/>
      <c r="H84" s="200"/>
    </row>
    <row r="85" spans="1:8" ht="13.9" customHeight="1" x14ac:dyDescent="0.2">
      <c r="A85" s="153">
        <v>44585</v>
      </c>
      <c r="B85" s="78" t="s">
        <v>605</v>
      </c>
      <c r="C85" s="73" t="s">
        <v>606</v>
      </c>
      <c r="D85" s="79"/>
      <c r="E85" s="73" t="s">
        <v>150</v>
      </c>
      <c r="F85" s="74">
        <v>1</v>
      </c>
      <c r="G85" s="254"/>
      <c r="H85" s="200"/>
    </row>
    <row r="86" spans="1:8" ht="13.9" customHeight="1" x14ac:dyDescent="0.2">
      <c r="A86" s="153">
        <v>44585</v>
      </c>
      <c r="B86" s="78" t="s">
        <v>607</v>
      </c>
      <c r="C86" s="73" t="s">
        <v>608</v>
      </c>
      <c r="D86" s="79"/>
      <c r="E86" s="73" t="s">
        <v>144</v>
      </c>
      <c r="F86" s="74">
        <v>1</v>
      </c>
      <c r="G86" s="254"/>
      <c r="H86" s="200"/>
    </row>
    <row r="87" spans="1:8" ht="13.9" customHeight="1" x14ac:dyDescent="0.2">
      <c r="A87" s="153">
        <v>44586</v>
      </c>
      <c r="B87" s="78" t="s">
        <v>691</v>
      </c>
      <c r="C87" s="73" t="s">
        <v>692</v>
      </c>
      <c r="D87" s="79"/>
      <c r="E87" s="73" t="s">
        <v>144</v>
      </c>
      <c r="F87" s="74">
        <v>1</v>
      </c>
      <c r="G87" s="254"/>
      <c r="H87" s="200"/>
    </row>
    <row r="88" spans="1:8" ht="13.9" customHeight="1" x14ac:dyDescent="0.2">
      <c r="A88" s="153">
        <v>44586</v>
      </c>
      <c r="B88" s="78" t="s">
        <v>693</v>
      </c>
      <c r="C88" s="73" t="s">
        <v>694</v>
      </c>
      <c r="D88" s="79"/>
      <c r="E88" s="73" t="s">
        <v>144</v>
      </c>
      <c r="F88" s="74">
        <v>1</v>
      </c>
      <c r="G88" s="254"/>
      <c r="H88" s="200"/>
    </row>
    <row r="89" spans="1:8" ht="13.9" customHeight="1" x14ac:dyDescent="0.2">
      <c r="A89" s="153">
        <v>44587</v>
      </c>
      <c r="B89" s="78" t="s">
        <v>695</v>
      </c>
      <c r="C89" s="73" t="s">
        <v>696</v>
      </c>
      <c r="D89" s="79"/>
      <c r="E89" s="73" t="s">
        <v>150</v>
      </c>
      <c r="F89" s="74">
        <v>1</v>
      </c>
      <c r="G89" s="254"/>
      <c r="H89" s="200"/>
    </row>
    <row r="90" spans="1:8" ht="13.9" customHeight="1" x14ac:dyDescent="0.2">
      <c r="A90" s="153">
        <v>44587</v>
      </c>
      <c r="B90" s="78" t="s">
        <v>697</v>
      </c>
      <c r="C90" s="73" t="s">
        <v>698</v>
      </c>
      <c r="D90" s="79"/>
      <c r="E90" s="73" t="s">
        <v>144</v>
      </c>
      <c r="F90" s="74">
        <v>1</v>
      </c>
      <c r="G90" s="254"/>
      <c r="H90" s="200"/>
    </row>
    <row r="91" spans="1:8" ht="13.9" customHeight="1" x14ac:dyDescent="0.2">
      <c r="A91" s="153">
        <v>44587</v>
      </c>
      <c r="B91" s="78" t="s">
        <v>699</v>
      </c>
      <c r="C91" s="73" t="s">
        <v>700</v>
      </c>
      <c r="D91" s="79"/>
      <c r="E91" s="73" t="s">
        <v>144</v>
      </c>
      <c r="F91" s="74">
        <v>1</v>
      </c>
      <c r="G91" s="254"/>
      <c r="H91" s="200"/>
    </row>
    <row r="92" spans="1:8" ht="13.9" customHeight="1" x14ac:dyDescent="0.2">
      <c r="A92" s="153">
        <v>44587</v>
      </c>
      <c r="B92" s="78" t="s">
        <v>701</v>
      </c>
      <c r="C92" s="73" t="s">
        <v>702</v>
      </c>
      <c r="D92" s="79"/>
      <c r="E92" s="73" t="s">
        <v>144</v>
      </c>
      <c r="F92" s="74">
        <v>1</v>
      </c>
      <c r="G92" s="254"/>
      <c r="H92" s="200"/>
    </row>
    <row r="93" spans="1:8" ht="13.9" customHeight="1" x14ac:dyDescent="0.2">
      <c r="A93" s="153">
        <v>44588</v>
      </c>
      <c r="B93" s="78" t="s">
        <v>703</v>
      </c>
      <c r="C93" s="73" t="s">
        <v>704</v>
      </c>
      <c r="D93" s="79"/>
      <c r="E93" s="73" t="s">
        <v>705</v>
      </c>
      <c r="F93" s="74">
        <v>1</v>
      </c>
      <c r="G93" s="254"/>
      <c r="H93" s="200"/>
    </row>
    <row r="94" spans="1:8" ht="13.9" customHeight="1" x14ac:dyDescent="0.2">
      <c r="A94" s="153">
        <v>44589</v>
      </c>
      <c r="B94" s="78" t="s">
        <v>706</v>
      </c>
      <c r="C94" s="73" t="s">
        <v>707</v>
      </c>
      <c r="D94" s="79"/>
      <c r="E94" s="73" t="s">
        <v>144</v>
      </c>
      <c r="F94" s="74">
        <v>1</v>
      </c>
      <c r="G94" s="254"/>
      <c r="H94" s="200"/>
    </row>
    <row r="95" spans="1:8" ht="13.9" customHeight="1" x14ac:dyDescent="0.2">
      <c r="A95" s="153">
        <v>44589</v>
      </c>
      <c r="B95" s="78" t="s">
        <v>708</v>
      </c>
      <c r="C95" s="73" t="s">
        <v>709</v>
      </c>
      <c r="D95" s="79"/>
      <c r="E95" s="73" t="s">
        <v>144</v>
      </c>
      <c r="F95" s="74">
        <v>1</v>
      </c>
      <c r="G95" s="254"/>
      <c r="H95" s="200"/>
    </row>
    <row r="96" spans="1:8" ht="13.9" customHeight="1" x14ac:dyDescent="0.2">
      <c r="A96" s="153">
        <v>44589</v>
      </c>
      <c r="B96" s="78" t="s">
        <v>710</v>
      </c>
      <c r="C96" s="73" t="s">
        <v>711</v>
      </c>
      <c r="D96" s="79"/>
      <c r="E96" s="73" t="s">
        <v>150</v>
      </c>
      <c r="F96" s="74">
        <v>1</v>
      </c>
      <c r="G96" s="254"/>
      <c r="H96" s="200"/>
    </row>
    <row r="97" spans="1:8" ht="13.9" customHeight="1" x14ac:dyDescent="0.2">
      <c r="A97" s="153">
        <v>44592</v>
      </c>
      <c r="B97" s="78" t="s">
        <v>712</v>
      </c>
      <c r="C97" s="73" t="s">
        <v>713</v>
      </c>
      <c r="D97" s="79"/>
      <c r="E97" s="73" t="s">
        <v>714</v>
      </c>
      <c r="F97" s="74">
        <v>1</v>
      </c>
      <c r="G97" s="254"/>
      <c r="H97" s="200"/>
    </row>
    <row r="98" spans="1:8" ht="13.9" customHeight="1" x14ac:dyDescent="0.2">
      <c r="A98" s="153">
        <v>44592</v>
      </c>
      <c r="B98" s="78" t="s">
        <v>786</v>
      </c>
      <c r="C98" s="73" t="s">
        <v>787</v>
      </c>
      <c r="D98" s="79"/>
      <c r="E98" s="73" t="s">
        <v>714</v>
      </c>
      <c r="F98" s="74">
        <v>1</v>
      </c>
      <c r="G98" s="254"/>
      <c r="H98" s="200"/>
    </row>
    <row r="99" spans="1:8" ht="13.9" customHeight="1" x14ac:dyDescent="0.2">
      <c r="A99" s="153">
        <v>44592</v>
      </c>
      <c r="B99" s="78" t="s">
        <v>788</v>
      </c>
      <c r="C99" s="73" t="s">
        <v>789</v>
      </c>
      <c r="D99" s="79"/>
      <c r="E99" s="73" t="s">
        <v>714</v>
      </c>
      <c r="F99" s="74">
        <v>1</v>
      </c>
      <c r="G99" s="254"/>
      <c r="H99" s="200"/>
    </row>
    <row r="100" spans="1:8" ht="13.9" customHeight="1" x14ac:dyDescent="0.2">
      <c r="A100" s="153"/>
      <c r="B100" s="78"/>
      <c r="C100" s="73"/>
      <c r="D100" s="79"/>
      <c r="E100" s="73"/>
      <c r="F100" s="74"/>
      <c r="G100" s="254"/>
      <c r="H100" s="200"/>
    </row>
    <row r="101" spans="1:8" ht="13.9" customHeight="1" thickBot="1" x14ac:dyDescent="0.25">
      <c r="A101" s="154"/>
      <c r="B101" s="155"/>
      <c r="C101" s="156"/>
      <c r="D101" s="157"/>
      <c r="E101" s="158" t="s">
        <v>25</v>
      </c>
      <c r="F101" s="159">
        <f>SUM(F35:F100)</f>
        <v>65</v>
      </c>
      <c r="G101" s="160"/>
      <c r="H101" s="161"/>
    </row>
    <row r="102" spans="1:8" ht="13.9" customHeight="1" thickTop="1" x14ac:dyDescent="0.2">
      <c r="A102"/>
      <c r="B102"/>
      <c r="C102"/>
      <c r="D102"/>
      <c r="E102"/>
      <c r="F102"/>
      <c r="G102" s="7"/>
      <c r="H102"/>
    </row>
    <row r="103" spans="1:8" ht="15.75" customHeight="1" x14ac:dyDescent="0.2">
      <c r="A103"/>
      <c r="B103"/>
      <c r="C103"/>
      <c r="D103"/>
      <c r="E103"/>
      <c r="F103"/>
      <c r="G103" s="7"/>
      <c r="H103"/>
    </row>
    <row r="104" spans="1:8" ht="15.75" customHeight="1" x14ac:dyDescent="0.2">
      <c r="A104"/>
      <c r="B104"/>
      <c r="C104"/>
      <c r="D104"/>
      <c r="E104"/>
      <c r="F104"/>
      <c r="G104" s="7"/>
      <c r="H104"/>
    </row>
    <row r="105" spans="1:8" ht="15.75" customHeight="1" x14ac:dyDescent="0.2">
      <c r="A105"/>
      <c r="B105"/>
      <c r="C105"/>
      <c r="D105"/>
      <c r="E105"/>
      <c r="F105"/>
      <c r="G105" s="7"/>
      <c r="H105"/>
    </row>
    <row r="106" spans="1:8" ht="15.75" customHeight="1" x14ac:dyDescent="0.2">
      <c r="B106"/>
      <c r="C106"/>
      <c r="D106"/>
      <c r="E106"/>
      <c r="F106"/>
      <c r="G106" s="7"/>
      <c r="H106"/>
    </row>
    <row r="107" spans="1:8" ht="15.75" customHeight="1" x14ac:dyDescent="0.2">
      <c r="B107"/>
      <c r="C107"/>
      <c r="D107"/>
      <c r="E107"/>
      <c r="F107"/>
      <c r="G107" s="7"/>
      <c r="H107"/>
    </row>
    <row r="108" spans="1:8" ht="15.75" customHeight="1" x14ac:dyDescent="0.2">
      <c r="B108"/>
      <c r="C108"/>
      <c r="D108"/>
      <c r="E108"/>
      <c r="F108"/>
      <c r="G108" s="7"/>
      <c r="H108"/>
    </row>
    <row r="109" spans="1:8" ht="15.75" customHeight="1" x14ac:dyDescent="0.2">
      <c r="G109" s="7"/>
      <c r="H109"/>
    </row>
    <row r="110" spans="1:8" ht="15.75" customHeight="1" x14ac:dyDescent="0.2">
      <c r="G110" s="7"/>
      <c r="H110"/>
    </row>
    <row r="111" spans="1:8" ht="15.75" customHeight="1" x14ac:dyDescent="0.2">
      <c r="G111" s="7"/>
      <c r="H111"/>
    </row>
    <row r="112" spans="1:8" ht="15.75" customHeight="1" x14ac:dyDescent="0.2">
      <c r="G112" s="7"/>
      <c r="H112"/>
    </row>
    <row r="113" spans="7:8" ht="15.75" customHeight="1" x14ac:dyDescent="0.2">
      <c r="G113" s="7"/>
      <c r="H113"/>
    </row>
    <row r="114" spans="7:8" ht="15.75" customHeight="1" x14ac:dyDescent="0.2">
      <c r="G114" s="7"/>
      <c r="H114"/>
    </row>
    <row r="115" spans="7:8" ht="15.75" customHeight="1" x14ac:dyDescent="0.2">
      <c r="G115" s="7"/>
      <c r="H115"/>
    </row>
    <row r="116" spans="7:8" ht="15.75" customHeight="1" x14ac:dyDescent="0.2">
      <c r="H116"/>
    </row>
    <row r="117" spans="7:8" ht="15.75" customHeight="1" x14ac:dyDescent="0.2">
      <c r="H117"/>
    </row>
    <row r="118" spans="7:8" ht="15.75" customHeight="1" x14ac:dyDescent="0.2">
      <c r="H118"/>
    </row>
    <row r="119" spans="7:8" ht="15.75" customHeight="1" x14ac:dyDescent="0.2">
      <c r="H119"/>
    </row>
    <row r="120" spans="7:8" ht="15.75" customHeight="1" x14ac:dyDescent="0.2">
      <c r="G120" s="19"/>
      <c r="H120"/>
    </row>
    <row r="121" spans="7:8" ht="15.75" customHeight="1" x14ac:dyDescent="0.2">
      <c r="G121" s="19"/>
      <c r="H121"/>
    </row>
    <row r="122" spans="7:8" ht="15.75" customHeight="1" x14ac:dyDescent="0.2">
      <c r="G122" s="19"/>
      <c r="H122"/>
    </row>
    <row r="123" spans="7:8" ht="15.75" customHeight="1" x14ac:dyDescent="0.2">
      <c r="G123" s="19"/>
      <c r="H123"/>
    </row>
    <row r="124" spans="7:8" ht="15.75" customHeight="1" x14ac:dyDescent="0.2">
      <c r="G124" s="19"/>
      <c r="H124"/>
    </row>
    <row r="125" spans="7:8" ht="15.75" customHeight="1" x14ac:dyDescent="0.2">
      <c r="G125" s="19"/>
      <c r="H125"/>
    </row>
    <row r="126" spans="7:8" ht="15.75" customHeight="1" x14ac:dyDescent="0.2">
      <c r="G126" s="19"/>
      <c r="H126"/>
    </row>
    <row r="127" spans="7:8" ht="15.75" customHeight="1" x14ac:dyDescent="0.2">
      <c r="G127" s="19"/>
      <c r="H127"/>
    </row>
    <row r="128" spans="7:8" ht="15.75" customHeight="1" x14ac:dyDescent="0.2">
      <c r="G128" s="19"/>
      <c r="H128"/>
    </row>
    <row r="129" spans="7:8" ht="15.75" customHeight="1" x14ac:dyDescent="0.2">
      <c r="G129" s="19"/>
      <c r="H129"/>
    </row>
    <row r="130" spans="7:8" ht="15.75" customHeight="1" x14ac:dyDescent="0.2">
      <c r="G130" s="19"/>
      <c r="H130"/>
    </row>
    <row r="131" spans="7:8" ht="15.75" customHeight="1" x14ac:dyDescent="0.2">
      <c r="G131" s="19"/>
      <c r="H131"/>
    </row>
    <row r="132" spans="7:8" ht="15.75" customHeight="1" x14ac:dyDescent="0.2">
      <c r="H132"/>
    </row>
    <row r="133" spans="7:8" ht="15.75" customHeight="1" x14ac:dyDescent="0.2">
      <c r="H133"/>
    </row>
    <row r="134" spans="7:8" ht="15.75" customHeight="1" x14ac:dyDescent="0.2">
      <c r="H134"/>
    </row>
    <row r="135" spans="7:8" ht="15.75" customHeight="1" x14ac:dyDescent="0.2">
      <c r="H135"/>
    </row>
    <row r="136" spans="7:8" ht="15.75" customHeight="1" x14ac:dyDescent="0.2">
      <c r="H136"/>
    </row>
    <row r="137" spans="7:8" ht="15.75" customHeight="1" x14ac:dyDescent="0.2"/>
    <row r="138" spans="7:8" ht="15.75" customHeight="1" x14ac:dyDescent="0.2"/>
    <row r="139" spans="7:8" ht="15.75" customHeight="1" x14ac:dyDescent="0.2"/>
    <row r="140" spans="7:8" ht="15.75" customHeight="1" x14ac:dyDescent="0.2"/>
    <row r="141" spans="7:8" ht="15.75" customHeight="1" x14ac:dyDescent="0.2">
      <c r="G141" s="19"/>
    </row>
    <row r="142" spans="7:8" ht="15.75" customHeight="1" x14ac:dyDescent="0.2">
      <c r="G142" s="19"/>
    </row>
    <row r="143" spans="7:8" ht="15.75" customHeight="1" x14ac:dyDescent="0.2">
      <c r="G143" s="19"/>
    </row>
    <row r="144" spans="7:8" ht="15.75" customHeight="1" x14ac:dyDescent="0.2">
      <c r="G144" s="19"/>
    </row>
    <row r="145" spans="7:8" ht="15.75" customHeight="1" x14ac:dyDescent="0.2">
      <c r="G145" s="19"/>
    </row>
    <row r="146" spans="7:8" ht="15.75" customHeight="1" x14ac:dyDescent="0.2">
      <c r="G146" s="19"/>
    </row>
    <row r="147" spans="7:8" ht="15.75" customHeight="1" x14ac:dyDescent="0.2">
      <c r="G147" s="19"/>
    </row>
    <row r="148" spans="7:8" ht="15.75" customHeight="1" x14ac:dyDescent="0.2">
      <c r="G148" s="19"/>
    </row>
    <row r="149" spans="7:8" ht="15.75" customHeight="1" x14ac:dyDescent="0.2">
      <c r="H149" s="11"/>
    </row>
    <row r="150" spans="7:8" ht="15.75" customHeight="1" x14ac:dyDescent="0.2">
      <c r="G150" s="19"/>
      <c r="H150" s="11"/>
    </row>
    <row r="151" spans="7:8" ht="15.75" customHeight="1" x14ac:dyDescent="0.2">
      <c r="G151" s="19"/>
      <c r="H151" s="11"/>
    </row>
    <row r="152" spans="7:8" ht="15.75" customHeight="1" x14ac:dyDescent="0.2">
      <c r="G152" s="19"/>
      <c r="H152" s="11"/>
    </row>
    <row r="153" spans="7:8" ht="15.75" customHeight="1" x14ac:dyDescent="0.2">
      <c r="G153" s="19"/>
      <c r="H153" s="11"/>
    </row>
    <row r="154" spans="7:8" ht="15.75" customHeight="1" x14ac:dyDescent="0.2">
      <c r="G154" s="19"/>
      <c r="H154" s="11"/>
    </row>
    <row r="155" spans="7:8" ht="15.75" customHeight="1" x14ac:dyDescent="0.2">
      <c r="G155" s="19"/>
      <c r="H155" s="11"/>
    </row>
    <row r="156" spans="7:8" ht="15.75" customHeight="1" x14ac:dyDescent="0.2">
      <c r="G156" s="19"/>
      <c r="H156" s="11"/>
    </row>
    <row r="157" spans="7:8" ht="15.75" customHeight="1" x14ac:dyDescent="0.2">
      <c r="H157"/>
    </row>
    <row r="158" spans="7:8" ht="15.75" customHeight="1" x14ac:dyDescent="0.2">
      <c r="G158" s="19"/>
      <c r="H158"/>
    </row>
    <row r="159" spans="7:8" ht="15.75" customHeight="1" x14ac:dyDescent="0.2">
      <c r="G159" s="19"/>
      <c r="H159"/>
    </row>
    <row r="160" spans="7:8" ht="15.75" customHeight="1" x14ac:dyDescent="0.2">
      <c r="G160"/>
      <c r="H160"/>
    </row>
    <row r="161" spans="7:8" ht="15.75" customHeight="1" x14ac:dyDescent="0.2">
      <c r="G161"/>
      <c r="H161"/>
    </row>
    <row r="162" spans="7:8" ht="15.75" customHeight="1" x14ac:dyDescent="0.2">
      <c r="G162"/>
      <c r="H162"/>
    </row>
    <row r="163" spans="7:8" ht="15.75" customHeight="1" x14ac:dyDescent="0.2">
      <c r="G163"/>
      <c r="H163"/>
    </row>
    <row r="164" spans="7:8" ht="15.75" customHeight="1" x14ac:dyDescent="0.2">
      <c r="G164"/>
      <c r="H164"/>
    </row>
    <row r="165" spans="7:8" ht="15.75" customHeight="1" x14ac:dyDescent="0.2">
      <c r="G165"/>
      <c r="H165"/>
    </row>
    <row r="166" spans="7:8" ht="15.75" customHeight="1" x14ac:dyDescent="0.2">
      <c r="G166"/>
      <c r="H166"/>
    </row>
    <row r="167" spans="7:8" ht="15.75" customHeight="1" x14ac:dyDescent="0.2">
      <c r="G167"/>
      <c r="H167"/>
    </row>
    <row r="168" spans="7:8" ht="15.75" customHeight="1" x14ac:dyDescent="0.2">
      <c r="H168" s="11"/>
    </row>
    <row r="169" spans="7:8" ht="15.75" customHeight="1" x14ac:dyDescent="0.2"/>
    <row r="170" spans="7:8" ht="15.75" customHeight="1" x14ac:dyDescent="0.2"/>
    <row r="171" spans="7:8" ht="15.75" customHeight="1" x14ac:dyDescent="0.2"/>
    <row r="172" spans="7:8" ht="15.75" customHeight="1" x14ac:dyDescent="0.2"/>
    <row r="173" spans="7:8" ht="15.75" customHeight="1" x14ac:dyDescent="0.2"/>
    <row r="174" spans="7:8" ht="15.75" customHeight="1" x14ac:dyDescent="0.2"/>
    <row r="175" spans="7:8" ht="15.75" customHeight="1" x14ac:dyDescent="0.2"/>
    <row r="176" spans="7:8" ht="15.75" customHeight="1" x14ac:dyDescent="0.2"/>
    <row r="177" spans="7:7" ht="15.75" customHeight="1" x14ac:dyDescent="0.2"/>
    <row r="178" spans="7:7" ht="15.75" customHeight="1" x14ac:dyDescent="0.2">
      <c r="G178" s="7"/>
    </row>
    <row r="179" spans="7:7" ht="15.75" customHeight="1" x14ac:dyDescent="0.2">
      <c r="G179" s="7"/>
    </row>
    <row r="180" spans="7:7" ht="15.75" customHeight="1" x14ac:dyDescent="0.2"/>
    <row r="181" spans="7:7" ht="15.75" customHeight="1" x14ac:dyDescent="0.2"/>
    <row r="182" spans="7:7" ht="15.75" customHeight="1" x14ac:dyDescent="0.2"/>
    <row r="183" spans="7:7" ht="15.75" customHeight="1" x14ac:dyDescent="0.2"/>
    <row r="184" spans="7:7" ht="15.75" customHeight="1" x14ac:dyDescent="0.2"/>
    <row r="185" spans="7:7" ht="15.75" customHeight="1" x14ac:dyDescent="0.2"/>
    <row r="186" spans="7:7" ht="15.75" customHeight="1" x14ac:dyDescent="0.2"/>
    <row r="187" spans="7:7" ht="15.75" customHeight="1" x14ac:dyDescent="0.2"/>
    <row r="188" spans="7:7" ht="15.75" customHeight="1" x14ac:dyDescent="0.2"/>
    <row r="189" spans="7:7" ht="15.75" customHeight="1" x14ac:dyDescent="0.2"/>
    <row r="190" spans="7:7" ht="15.75" customHeight="1" x14ac:dyDescent="0.2"/>
    <row r="191" spans="7:7" ht="15.75" customHeight="1" x14ac:dyDescent="0.2"/>
    <row r="192" spans="7:7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3.5" customHeight="1" x14ac:dyDescent="0.2"/>
    <row r="372" ht="15.75" customHeight="1" x14ac:dyDescent="0.2"/>
    <row r="373" ht="15.75" customHeight="1" x14ac:dyDescent="0.2"/>
    <row r="374" ht="15.75" customHeight="1" x14ac:dyDescent="0.2"/>
    <row r="375" ht="15" customHeight="1" x14ac:dyDescent="0.2"/>
    <row r="376" ht="1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4.2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spans="9:9" ht="14.25" customHeight="1" x14ac:dyDescent="0.2"/>
    <row r="546" spans="9:9" ht="14.25" customHeight="1" x14ac:dyDescent="0.2"/>
    <row r="547" spans="9:9" ht="14.25" customHeight="1" x14ac:dyDescent="0.2">
      <c r="I547" s="28"/>
    </row>
    <row r="548" spans="9:9" ht="14.25" customHeight="1" x14ac:dyDescent="0.2">
      <c r="I548" s="28"/>
    </row>
    <row r="549" spans="9:9" ht="14.25" customHeight="1" x14ac:dyDescent="0.2">
      <c r="I549" s="28" t="s">
        <v>41</v>
      </c>
    </row>
    <row r="550" spans="9:9" ht="14.25" customHeight="1" x14ac:dyDescent="0.2">
      <c r="I550" s="28"/>
    </row>
    <row r="551" spans="9:9" ht="14.25" customHeight="1" x14ac:dyDescent="0.2">
      <c r="I551" s="28"/>
    </row>
    <row r="552" spans="9:9" ht="14.25" customHeight="1" x14ac:dyDescent="0.2">
      <c r="I552" s="28"/>
    </row>
    <row r="553" spans="9:9" ht="14.25" customHeight="1" x14ac:dyDescent="0.2">
      <c r="I553" s="28"/>
    </row>
    <row r="554" spans="9:9" ht="14.25" customHeight="1" x14ac:dyDescent="0.2">
      <c r="I554" s="28"/>
    </row>
    <row r="555" spans="9:9" ht="14.25" customHeight="1" x14ac:dyDescent="0.2">
      <c r="I555" s="28"/>
    </row>
    <row r="556" spans="9:9" ht="14.25" customHeight="1" x14ac:dyDescent="0.2">
      <c r="I556" s="28"/>
    </row>
    <row r="557" spans="9:9" ht="14.25" customHeight="1" x14ac:dyDescent="0.2">
      <c r="I557" s="28"/>
    </row>
    <row r="558" spans="9:9" ht="14.25" customHeight="1" x14ac:dyDescent="0.2">
      <c r="I558" s="28"/>
    </row>
    <row r="559" spans="9:9" ht="14.25" customHeight="1" x14ac:dyDescent="0.2">
      <c r="I559" s="28"/>
    </row>
    <row r="560" spans="9:9" ht="14.25" customHeight="1" x14ac:dyDescent="0.2">
      <c r="I560" s="28"/>
    </row>
    <row r="561" spans="9:9" ht="14.25" customHeight="1" x14ac:dyDescent="0.2">
      <c r="I561" s="28"/>
    </row>
    <row r="562" spans="9:9" ht="14.25" customHeight="1" x14ac:dyDescent="0.2">
      <c r="I562" s="28"/>
    </row>
    <row r="563" spans="9:9" ht="14.25" customHeight="1" x14ac:dyDescent="0.2">
      <c r="I563" s="28"/>
    </row>
    <row r="564" spans="9:9" ht="14.25" customHeight="1" x14ac:dyDescent="0.2">
      <c r="I564" s="28"/>
    </row>
    <row r="565" spans="9:9" ht="14.25" customHeight="1" x14ac:dyDescent="0.2">
      <c r="I565" s="28"/>
    </row>
    <row r="566" spans="9:9" ht="14.25" customHeight="1" x14ac:dyDescent="0.2">
      <c r="I566" s="28"/>
    </row>
    <row r="567" spans="9:9" ht="14.25" customHeight="1" x14ac:dyDescent="0.2">
      <c r="I567" s="28"/>
    </row>
    <row r="568" spans="9:9" ht="14.25" customHeight="1" x14ac:dyDescent="0.2">
      <c r="I568" s="28"/>
    </row>
    <row r="569" spans="9:9" ht="13.5" customHeight="1" x14ac:dyDescent="0.2"/>
    <row r="570" spans="9:9" ht="14.25" customHeight="1" x14ac:dyDescent="0.2"/>
    <row r="571" spans="9:9" ht="14.25" customHeight="1" x14ac:dyDescent="0.2"/>
    <row r="572" spans="9:9" ht="14.25" customHeight="1" x14ac:dyDescent="0.2"/>
    <row r="573" spans="9:9" ht="14.25" customHeight="1" x14ac:dyDescent="0.2"/>
    <row r="574" spans="9:9" ht="14.25" customHeight="1" x14ac:dyDescent="0.2"/>
    <row r="575" spans="9:9" ht="14.25" customHeight="1" x14ac:dyDescent="0.2"/>
    <row r="576" spans="9:9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" customHeight="1" x14ac:dyDescent="0.2"/>
    <row r="598" ht="15.7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5" customHeight="1" x14ac:dyDescent="0.2"/>
    <row r="615" ht="14.25" customHeight="1" x14ac:dyDescent="0.2"/>
    <row r="616" ht="14.25" customHeight="1" x14ac:dyDescent="0.2"/>
    <row r="618" ht="13.5" customHeight="1" x14ac:dyDescent="0.2"/>
    <row r="621" ht="14.25" customHeight="1" x14ac:dyDescent="0.2"/>
    <row r="622" ht="13.5" customHeight="1" x14ac:dyDescent="0.2"/>
    <row r="767" spans="16384:16384" x14ac:dyDescent="0.2">
      <c r="XFD767">
        <f>SUM(I767:XFC767)</f>
        <v>0</v>
      </c>
    </row>
    <row r="768" spans="16384:16384" x14ac:dyDescent="0.2">
      <c r="XFD768">
        <f>SUM(I768:XFC768)</f>
        <v>0</v>
      </c>
    </row>
    <row r="776" spans="9:9 16376:16376" x14ac:dyDescent="0.2">
      <c r="I776"/>
    </row>
    <row r="777" spans="9:9 16376:16376" x14ac:dyDescent="0.2">
      <c r="I777"/>
    </row>
    <row r="778" spans="9:9 16376:16376" x14ac:dyDescent="0.2">
      <c r="I778"/>
    </row>
    <row r="779" spans="9:9 16376:16376" x14ac:dyDescent="0.2">
      <c r="I779"/>
    </row>
    <row r="780" spans="9:9 16376:16376" x14ac:dyDescent="0.2">
      <c r="I780"/>
    </row>
    <row r="781" spans="9:9 16376:16376" x14ac:dyDescent="0.2">
      <c r="I781"/>
    </row>
    <row r="782" spans="9:9 16376:16376" x14ac:dyDescent="0.2">
      <c r="I782"/>
    </row>
    <row r="783" spans="9:9 16376:16376" x14ac:dyDescent="0.2">
      <c r="I783"/>
    </row>
    <row r="784" spans="9:9 16376:16376" x14ac:dyDescent="0.2">
      <c r="I784"/>
      <c r="XEV784">
        <f>SUM(I784:XEU784)</f>
        <v>0</v>
      </c>
    </row>
    <row r="785" spans="9:9 16376:16384" x14ac:dyDescent="0.2">
      <c r="I785"/>
    </row>
    <row r="786" spans="9:9 16376:16384" x14ac:dyDescent="0.2">
      <c r="I786"/>
    </row>
    <row r="787" spans="9:9 16376:16384" x14ac:dyDescent="0.2">
      <c r="I787"/>
    </row>
    <row r="788" spans="9:9 16376:16384" x14ac:dyDescent="0.2">
      <c r="I788"/>
      <c r="XEV788">
        <f>SUM(I788:XEU788)</f>
        <v>0</v>
      </c>
    </row>
    <row r="789" spans="9:9 16376:16384" x14ac:dyDescent="0.2">
      <c r="I789"/>
      <c r="XEV789">
        <f>SUM(I789:XEU789)</f>
        <v>0</v>
      </c>
    </row>
    <row r="790" spans="9:9 16376:16384" x14ac:dyDescent="0.2">
      <c r="I790"/>
    </row>
    <row r="791" spans="9:9 16376:16384" x14ac:dyDescent="0.2">
      <c r="I791"/>
    </row>
    <row r="792" spans="9:9 16376:16384" x14ac:dyDescent="0.2">
      <c r="I792"/>
    </row>
    <row r="799" spans="9:9 16376:16384" x14ac:dyDescent="0.2">
      <c r="XFD799">
        <f>SUM(I799:XFC799)</f>
        <v>0</v>
      </c>
    </row>
    <row r="800" spans="9:9 16376:16384" x14ac:dyDescent="0.2">
      <c r="XFD800">
        <f>SUM(I800:XFC800)</f>
        <v>0</v>
      </c>
    </row>
    <row r="812" spans="9:9 16384:16384" x14ac:dyDescent="0.2">
      <c r="XFD812">
        <f>SUM(I812:XFC812)</f>
        <v>0</v>
      </c>
    </row>
    <row r="813" spans="9:9 16384:16384" x14ac:dyDescent="0.2">
      <c r="XFD813">
        <f>SUM(I813:XFC813)</f>
        <v>0</v>
      </c>
    </row>
    <row r="816" spans="9:9 16384:16384" x14ac:dyDescent="0.2">
      <c r="I816"/>
    </row>
    <row r="817" spans="9:9 16376:16376" x14ac:dyDescent="0.2">
      <c r="I817"/>
    </row>
    <row r="818" spans="9:9 16376:16376" x14ac:dyDescent="0.2">
      <c r="I818"/>
      <c r="XEV818">
        <f>SUM(I818:XEU818)</f>
        <v>0</v>
      </c>
    </row>
    <row r="819" spans="9:9 16376:16376" x14ac:dyDescent="0.2">
      <c r="I819"/>
    </row>
    <row r="820" spans="9:9 16376:16376" x14ac:dyDescent="0.2">
      <c r="I820"/>
    </row>
    <row r="821" spans="9:9 16376:16376" x14ac:dyDescent="0.2">
      <c r="I821"/>
    </row>
    <row r="822" spans="9:9 16376:16376" x14ac:dyDescent="0.2">
      <c r="I822"/>
    </row>
    <row r="823" spans="9:9 16376:16376" x14ac:dyDescent="0.2">
      <c r="I823"/>
    </row>
    <row r="824" spans="9:9 16376:16376" x14ac:dyDescent="0.2">
      <c r="I824"/>
    </row>
    <row r="825" spans="9:9 16376:16376" x14ac:dyDescent="0.2">
      <c r="I825"/>
    </row>
    <row r="826" spans="9:9 16376:16376" x14ac:dyDescent="0.2">
      <c r="I826"/>
    </row>
    <row r="968" spans="12:12" x14ac:dyDescent="0.2">
      <c r="L968" s="24"/>
    </row>
    <row r="984" spans="9:9" ht="15" customHeight="1" x14ac:dyDescent="0.2"/>
    <row r="985" spans="9:9" ht="15" customHeight="1" x14ac:dyDescent="0.2"/>
    <row r="986" spans="9:9" ht="15" customHeight="1" x14ac:dyDescent="0.2"/>
    <row r="987" spans="9:9" ht="15" customHeight="1" x14ac:dyDescent="0.2"/>
    <row r="988" spans="9:9" ht="15" customHeight="1" x14ac:dyDescent="0.2"/>
    <row r="989" spans="9:9" ht="15" customHeight="1" x14ac:dyDescent="0.2"/>
    <row r="990" spans="9:9" ht="15" customHeight="1" x14ac:dyDescent="0.2"/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/>
    <row r="1010" spans="9:9" ht="15" customHeight="1" x14ac:dyDescent="0.2"/>
    <row r="1011" spans="9:9" ht="15" customHeight="1" x14ac:dyDescent="0.2"/>
    <row r="1012" spans="9:9" ht="15" customHeight="1" x14ac:dyDescent="0.2"/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>
      <c r="I1094"/>
    </row>
    <row r="1095" spans="9:9" ht="15" customHeight="1" x14ac:dyDescent="0.2"/>
    <row r="1096" spans="9:9" ht="15" customHeight="1" x14ac:dyDescent="0.2"/>
    <row r="1097" spans="9:9" ht="15" customHeight="1" x14ac:dyDescent="0.2"/>
    <row r="1098" spans="9:9" ht="15" customHeight="1" x14ac:dyDescent="0.2"/>
    <row r="1099" spans="9:9" ht="15" customHeight="1" x14ac:dyDescent="0.2"/>
    <row r="1100" spans="9:9" ht="15" customHeight="1" x14ac:dyDescent="0.2"/>
    <row r="1101" spans="9:9" ht="15" customHeight="1" x14ac:dyDescent="0.2"/>
    <row r="1102" spans="9:9" ht="15" customHeight="1" x14ac:dyDescent="0.2"/>
    <row r="1103" spans="9:9" ht="15.75" customHeight="1" x14ac:dyDescent="0.2"/>
    <row r="1104" spans="9:9" ht="16.5" customHeight="1" x14ac:dyDescent="0.2"/>
    <row r="1105" spans="9:9" ht="15.75" customHeight="1" x14ac:dyDescent="0.2"/>
    <row r="1106" spans="9:9" ht="17.25" customHeight="1" x14ac:dyDescent="0.2"/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  <row r="1113" spans="9:9" x14ac:dyDescent="0.2">
      <c r="I1113"/>
    </row>
    <row r="1114" spans="9:9" x14ac:dyDescent="0.2">
      <c r="I1114"/>
    </row>
    <row r="1115" spans="9:9" x14ac:dyDescent="0.2">
      <c r="I1115"/>
    </row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  <row r="1124" spans="9:9" x14ac:dyDescent="0.2">
      <c r="I1124"/>
    </row>
  </sheetData>
  <sortState ref="A35:XFD84">
    <sortCondition ref="A35"/>
  </sortState>
  <mergeCells count="2">
    <mergeCell ref="A9:B9"/>
    <mergeCell ref="A22:B22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2022-02-01T14:56:03Z</cp:lastPrinted>
  <dcterms:created xsi:type="dcterms:W3CDTF">2003-02-04T19:04:15Z</dcterms:created>
  <dcterms:modified xsi:type="dcterms:W3CDTF">2022-02-02T22:25:12Z</dcterms:modified>
</cp:coreProperties>
</file>